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FIN.PLAN\2024\"/>
    </mc:Choice>
  </mc:AlternateContent>
  <xr:revisionPtr revIDLastSave="0" documentId="13_ncr:1_{FB4DC1ED-3C2B-4CEE-8661-20A7D371C099}" xr6:coauthVersionLast="47" xr6:coauthVersionMax="47" xr10:uidLastSave="{00000000-0000-0000-0000-000000000000}"/>
  <bookViews>
    <workbookView xWindow="-120" yWindow="-120" windowWidth="29040" windowHeight="15840" activeTab="1" xr2:uid="{FED971BC-AC03-4F48-B74E-4911E883367F}"/>
  </bookViews>
  <sheets>
    <sheet name="Naslovna" sheetId="1" r:id="rId1"/>
    <sheet name="Plan" sheetId="2" r:id="rId2"/>
    <sheet name="Financijski plan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4" i="3" l="1"/>
  <c r="H93" i="3"/>
  <c r="G92" i="3"/>
  <c r="G91" i="3"/>
  <c r="H74" i="3"/>
  <c r="G74" i="3"/>
  <c r="H72" i="3"/>
  <c r="H71" i="3"/>
  <c r="H63" i="3"/>
  <c r="G63" i="3"/>
  <c r="H50" i="3"/>
  <c r="G50" i="3"/>
  <c r="G45" i="3"/>
  <c r="G40" i="3"/>
  <c r="H38" i="3"/>
  <c r="H37" i="3" s="1"/>
  <c r="H35" i="3" s="1"/>
  <c r="H104" i="3" s="1"/>
  <c r="G38" i="3"/>
  <c r="G35" i="3"/>
  <c r="G104" i="3" s="1"/>
  <c r="I25" i="3"/>
  <c r="G25" i="3"/>
  <c r="H13" i="3"/>
  <c r="H25" i="3" s="1"/>
</calcChain>
</file>

<file path=xl/sharedStrings.xml><?xml version="1.0" encoding="utf-8"?>
<sst xmlns="http://schemas.openxmlformats.org/spreadsheetml/2006/main" count="194" uniqueCount="170">
  <si>
    <t>Bosna i Hercegovina</t>
  </si>
  <si>
    <t>Federacija Bosne i Hercegovine</t>
  </si>
  <si>
    <t>Županija Posavska</t>
  </si>
  <si>
    <t>JU</t>
  </si>
  <si>
    <t>"Služba za upošljavanje Županije Posavske"</t>
  </si>
  <si>
    <t>ZA 2025. GODINU</t>
  </si>
  <si>
    <t>Pripremio: Odjel za financije</t>
  </si>
  <si>
    <t xml:space="preserve">                  Bosna i Hercegovina</t>
  </si>
  <si>
    <t xml:space="preserve">                         Bosnia and Herzegovina</t>
  </si>
  <si>
    <t xml:space="preserve">  Federacija Bosne i Hercegovine</t>
  </si>
  <si>
    <r>
      <rPr>
        <b/>
        <sz val="10"/>
        <color rgb="FF000000"/>
        <rFont val="Times New Roman"/>
        <family val="1"/>
        <charset val="238"/>
      </rPr>
      <t xml:space="preserve">                                                </t>
    </r>
    <r>
      <rPr>
        <b/>
        <u/>
        <sz val="10"/>
        <color rgb="FF000000"/>
        <rFont val="Times New Roman"/>
        <family val="1"/>
        <charset val="238"/>
      </rPr>
      <t xml:space="preserve"> Federation of Bosnia and Herzegovina</t>
    </r>
  </si>
  <si>
    <t xml:space="preserve">  ŽUPANIJA POSAVSKA</t>
  </si>
  <si>
    <t xml:space="preserve">                        POSAVSKI CANTON </t>
  </si>
  <si>
    <r>
      <t xml:space="preserve">Javna ustanova </t>
    </r>
    <r>
      <rPr>
        <sz val="10"/>
        <color rgb="FF000000"/>
        <rFont val="Times New Roman"/>
        <family val="1"/>
        <charset val="238"/>
      </rPr>
      <t>„</t>
    </r>
    <r>
      <rPr>
        <b/>
        <sz val="10"/>
        <color rgb="FF000000"/>
        <rFont val="Times New Roman"/>
        <family val="1"/>
        <charset val="238"/>
      </rPr>
      <t xml:space="preserve">Služba za upošljavanje </t>
    </r>
  </si>
  <si>
    <t xml:space="preserve">                                           Public Institution „Employment Service of </t>
  </si>
  <si>
    <t xml:space="preserve">Županije Posavske“ </t>
  </si>
  <si>
    <t xml:space="preserve">                            Posavski Canton “</t>
  </si>
  <si>
    <t>Orašje</t>
  </si>
  <si>
    <t xml:space="preserve">                                     Orašje</t>
  </si>
  <si>
    <t xml:space="preserve">Na temelju članka 26. stavak (1) točka f) Ustava Županije Posavske-pročišćeni tekst ("Narodne novine Županije </t>
  </si>
  <si>
    <t>Posavske", broj 15/23, i članka 37.(3) Zakona o proračunima u FBiH ( "Službene novine FBiH", broj 102/13,</t>
  </si>
  <si>
    <t>8/15, 91/15, 102/15, 104/16, i 5/18, 11/19, 25a/22, te člankom 15. Statuta Službe za upošljavanje</t>
  </si>
  <si>
    <t>Županije Posavske, Upravno Vijeće Službe donosi:</t>
  </si>
  <si>
    <t xml:space="preserve"> JU "Služba za upošljavanje Županije Posavske"</t>
  </si>
  <si>
    <t xml:space="preserve">      za 2025. godinu</t>
  </si>
  <si>
    <t>Opis</t>
  </si>
  <si>
    <t>Izmjene i dopune 2024</t>
  </si>
  <si>
    <t>Financijski plan 2024</t>
  </si>
  <si>
    <t>Financijski plan za 2022. godinu</t>
  </si>
  <si>
    <t>Indeks (1/2)x100</t>
  </si>
  <si>
    <t>Redni broj</t>
  </si>
  <si>
    <t>I Prihodi i primici</t>
  </si>
  <si>
    <t>II Rashodi i izdaci</t>
  </si>
  <si>
    <t>III Suficit/Deficit</t>
  </si>
  <si>
    <t>Orašje, III. Ulica br. 50</t>
  </si>
  <si>
    <t>web-stranica: www.szuzp.ba; email adresa: info@szuzp.ba; Tel: 031/712-306; Fax: 031/712-306;</t>
  </si>
  <si>
    <t>Matični broj: 4254028800009; Broj računa: ADDIKO BANK DD SARAJEVO 3060420000958406-Transakcijski</t>
  </si>
  <si>
    <t xml:space="preserve">ADDIKO BANK DD SARAJEVO, 3060420000958697 </t>
  </si>
  <si>
    <t>Datum: 30.10 2024</t>
  </si>
  <si>
    <t>Broj: 01-UV-32/24</t>
  </si>
  <si>
    <t xml:space="preserve">FINANCIJSKI PLAN </t>
  </si>
  <si>
    <t>Financijski plan 2025</t>
  </si>
  <si>
    <t>Članak 1.</t>
  </si>
  <si>
    <t>Prihodi i primici</t>
  </si>
  <si>
    <t>Ekonom. kod</t>
  </si>
  <si>
    <t>Naziv pozicije proračuna</t>
  </si>
  <si>
    <t>Izmjene i dopune  2024</t>
  </si>
  <si>
    <t>PRIHODI OD POREZA</t>
  </si>
  <si>
    <t>Doprinosi za socijalnu zaštitu</t>
  </si>
  <si>
    <t>Doprinosi zaposlenih</t>
  </si>
  <si>
    <t>Doprinosi za osiguranje od nezaposlenosti</t>
  </si>
  <si>
    <t>Neporezni prihod</t>
  </si>
  <si>
    <t>Prihodi od pod. akt. i imovine i prihodi od poz. Teč. razlika</t>
  </si>
  <si>
    <t>Ostali prihodi od imovine (kamate na dep. i sl.)</t>
  </si>
  <si>
    <t>Naknade pristojbe i prihodi od pružanja javnih usluga</t>
  </si>
  <si>
    <t>Naknada, takse i prihodi od pružanja javnih usluga građ. i dr.</t>
  </si>
  <si>
    <t>Prihodi od pružanja usluga građanima</t>
  </si>
  <si>
    <t>Neplanirane uplate</t>
  </si>
  <si>
    <t>TEKUĆI TRANSFERI</t>
  </si>
  <si>
    <t>Primljeni tekući transferi od ostalih razina vlasti</t>
  </si>
  <si>
    <t>Transferi od izvanproračunskih fondova</t>
  </si>
  <si>
    <t>Transfer od Federalnog zavoda za zapošljavanje</t>
  </si>
  <si>
    <t>Transfer FZZZ-a po čl. 49</t>
  </si>
  <si>
    <t>UKUPNI PRIHODI I PRIMICI</t>
  </si>
  <si>
    <t>SVEUKUPNI PRIHODI I PRIMICI</t>
  </si>
  <si>
    <t xml:space="preserve">Članak 2. </t>
  </si>
  <si>
    <t>Rashodi i izdaci</t>
  </si>
  <si>
    <t>TEKUĆI RASHODI</t>
  </si>
  <si>
    <t>Plaće i naknade troškova zaposlenih</t>
  </si>
  <si>
    <t>Bruto plaće i naknade plaće</t>
  </si>
  <si>
    <t>Plaća po umanjenju doprinosa</t>
  </si>
  <si>
    <t>Doprinosi iz plaće</t>
  </si>
  <si>
    <t>Doprinosi za mirovinsko i invalidsko osiguranje</t>
  </si>
  <si>
    <t>Doprinosi za zdravstveno osiguranje</t>
  </si>
  <si>
    <t>Doprinosi za zapošljavanje</t>
  </si>
  <si>
    <t>Naknade ispl. iznad iznosa utv. propisa po snovi rad.odnosa</t>
  </si>
  <si>
    <t>Naknade troškova zaposlenih</t>
  </si>
  <si>
    <t>Naknade za prijevoz i troškove smještaja</t>
  </si>
  <si>
    <t>Naknade iz radnog odnosa</t>
  </si>
  <si>
    <t>Doprinosi poslodavca i ostali doprinosi</t>
  </si>
  <si>
    <t xml:space="preserve">Doprinosi poslodavca </t>
  </si>
  <si>
    <t>Doprinosi na teret poslodavca</t>
  </si>
  <si>
    <t>Izdaci za materijal, sitan inventar i usluge</t>
  </si>
  <si>
    <t>Putni trošak</t>
  </si>
  <si>
    <t>Izdaci za energiju</t>
  </si>
  <si>
    <t>Izdaci za komunikacije i komunalne usluge</t>
  </si>
  <si>
    <t>Nabava materijala i sitnog inventara</t>
  </si>
  <si>
    <t>Izdaci za usluge prijevoza i goriva</t>
  </si>
  <si>
    <t>Unajmljivanje prostora ili zgrade</t>
  </si>
  <si>
    <t>Izdaci za tekuće uzdržavanje</t>
  </si>
  <si>
    <t>Izdaci osig. bankarskih usluga i usluga pl.prom.</t>
  </si>
  <si>
    <t>Ugovorene usluge i dr.</t>
  </si>
  <si>
    <t>Izdaci za informiranje</t>
  </si>
  <si>
    <t>Usluge za stručno obrazovanje</t>
  </si>
  <si>
    <t>Stručne usluge</t>
  </si>
  <si>
    <t>Zatezne kamate i troškovi spora</t>
  </si>
  <si>
    <t>Izdaci po osnovi druge sam. djel. i pov. sam. rada</t>
  </si>
  <si>
    <t>Izdaci za poreze i dopr. na dohodak od druge sam. dj.</t>
  </si>
  <si>
    <t>Ostale nespomenute usluge i dadžbine</t>
  </si>
  <si>
    <t>Tekuće potpore i drugi tekući rashodi</t>
  </si>
  <si>
    <t>Tekuće potpore pojedincima</t>
  </si>
  <si>
    <t>Tekući transferi pojedincima po osnovi mir. osg.</t>
  </si>
  <si>
    <t>Transfer pojedinc. po osn.mat.-soc. sigurnosti</t>
  </si>
  <si>
    <t>Novčane naknade nezaposlenim osobama</t>
  </si>
  <si>
    <t>Doprinosi za zdr. osig. za nezaposlene</t>
  </si>
  <si>
    <t>Tekući transferi neprofitnim organizacijama</t>
  </si>
  <si>
    <t>Subvencija javnim poduzećima</t>
  </si>
  <si>
    <t>Subvencije javnim poduzećima za aktivnu pol. zap.</t>
  </si>
  <si>
    <t>Subvencije privatnim poduzećima i poduzetnicima</t>
  </si>
  <si>
    <t>Subvencije za prekvalifikaciju, dokvalifikaciju i spec.</t>
  </si>
  <si>
    <t>Drugi tekući rashodi</t>
  </si>
  <si>
    <t>Članak 3.</t>
  </si>
  <si>
    <t>Kapitalni izdaci</t>
  </si>
  <si>
    <t>Ekonom.kod</t>
  </si>
  <si>
    <t>Kapitalni rashodi</t>
  </si>
  <si>
    <t>Nabavka opreme</t>
  </si>
  <si>
    <t>Uredska oprema</t>
  </si>
  <si>
    <t>Namještaj</t>
  </si>
  <si>
    <t>Kompjuterska oprema</t>
  </si>
  <si>
    <t>Oprema za prijenos podataka i glasa</t>
  </si>
  <si>
    <t>Ostale uredske mašine</t>
  </si>
  <si>
    <t>Strojevi,uređaji, alati, instalacije</t>
  </si>
  <si>
    <t>Nabavka stalnih sredstava u obliku prava</t>
  </si>
  <si>
    <t>Materijalna prava</t>
  </si>
  <si>
    <t>Rekonstrukcija i investicijsko održavanje</t>
  </si>
  <si>
    <t>Rekonstrukcija zgrada</t>
  </si>
  <si>
    <t>Tekuća pričuva</t>
  </si>
  <si>
    <t>UKUPNI RASHODI I IZDACI</t>
  </si>
  <si>
    <t>OBRAZLOŽENJE</t>
  </si>
  <si>
    <t>I OPĆI DIO</t>
  </si>
  <si>
    <t>(Sintetika raspoloživih sredstava i izdataka)</t>
  </si>
  <si>
    <t>za 2025. godinu utvrđuju se prihodi i primici i rashodi i izdaci izvanproračunskog korisnika Službe za upošljavanje, i to:</t>
  </si>
  <si>
    <t>1. PRIHODI I PRIMICI …................................................................2.281.200 KM</t>
  </si>
  <si>
    <t>2. RASHODI I IZDACI…..................................................................2.281.200 KM</t>
  </si>
  <si>
    <t>3. VIŠAK - MANJAK…................................................................................0 KM</t>
  </si>
  <si>
    <t>II POSEBNI DIO</t>
  </si>
  <si>
    <t>Članak 2.</t>
  </si>
  <si>
    <t>(Prihodi i primici)</t>
  </si>
  <si>
    <t>Služba svoje prihode ostvaruje uplatom doprinosa za osiguranje od nezaposlenosti u skladu sa Zakonom o doprinosima</t>
  </si>
  <si>
    <t xml:space="preserve">(Službene novine FBiH, broj: 35/98, 54/00, 16/01, 37/01, 01/02, 17/06, 14/08, 91/15, i 104/16 i 34/18) i Zakonom o posredovanju </t>
  </si>
  <si>
    <t>u zapošljavanju i socijalnoj sigurnosti neuposlenih osoba (Službene novine FBiH, broj: 55/00, 41/01, 22/05 i 09/08).</t>
  </si>
  <si>
    <t>tekućih transfera u iznosu od 210 %. Razlog je što Služba planira povećane izdatke za materijalna prava iz Zakona</t>
  </si>
  <si>
    <t xml:space="preserve"> o posredovanju u zapošljavanju i socijalnoj sigurnosti neuposlenih osoba (Službene novine FBiH,broj: 55/00, 41/01, 22/05, i 09/08) a </t>
  </si>
  <si>
    <t>samim tim i potrebu za povećanim tekućim transferima koji se djelomično financiraju iz ovih sredstava.</t>
  </si>
  <si>
    <t>Na poziciji doprinosa za socijalnu zaštitu Služba očekuje povećanje za 5% u odnosu na izmjene i dopune u 2024. godini.</t>
  </si>
  <si>
    <t>(Rashodi i izdaci)</t>
  </si>
  <si>
    <t xml:space="preserve">u periodu u kojem se raspoređuju. Sredstva doprinosa za osiguranje od nezaposlenosti koriste se za pokrivanje administrativnih </t>
  </si>
  <si>
    <t xml:space="preserve">troškova Službe i izdataka za materijalnu i socijalnu sigurnost neuposlenih osoba u skladu sa stavom 3. članka 47. i sa člankom 48. </t>
  </si>
  <si>
    <t>Zakona o posredovanju u zapošljavanju i socijalnoj sigurnosti neuposlenih osoba.</t>
  </si>
  <si>
    <t>7 %. Naime zbog rasta troškova i rasta životnog standarda Služba planira povećanje izdataka na ovoj poziciji.</t>
  </si>
  <si>
    <t>Na poziciji izdaci za materijal, sitan inventar i usluge planiramo povećanje u iznosu od 9 %. Očekujemo povećane izdatke za električnu</t>
  </si>
  <si>
    <t>energiju i ugovorene usluge zbog popunjavanja Upravnog vijeća.</t>
  </si>
  <si>
    <t>Što se tiče izdataka na poziciji tekuće potpore pojedincima planiramo povećanje od 11 %. Najviše se to odnosi na izdatke za novčanu</t>
  </si>
  <si>
    <t>Članak 4.</t>
  </si>
  <si>
    <t>(Kapitalni izdaci)</t>
  </si>
  <si>
    <t xml:space="preserve">rekonstrukcija zgrade biroa u Odžaku i povećani izdaci za materijalna prava. Tekuća pričuva je na razini prethodnih Financijskih planova </t>
  </si>
  <si>
    <t>i iznosi 1 % planiranih prihoda.</t>
  </si>
  <si>
    <t>.</t>
  </si>
  <si>
    <t>_________________________________</t>
  </si>
  <si>
    <t>FINANCIJSKI PLAN</t>
  </si>
  <si>
    <t>U Orašju, 30.10.2024</t>
  </si>
  <si>
    <t xml:space="preserve"> FINANCIJSKI PLAN ZA 2025. GODINU</t>
  </si>
  <si>
    <t xml:space="preserve"> Financijskim planom  JU "Služba za upošljavanje Županije Posavske" ( u daljem tekstu: Služba za upošljavanje) </t>
  </si>
  <si>
    <t xml:space="preserve">Ukupni prihodi i primici Financijskim planom veći su za 14%. Najveće povećanje se nalazi na poziciji </t>
  </si>
  <si>
    <t xml:space="preserve">Financijskim planom Služba će sredstva rasporediti prema namjenama srazmjerno ostvarenim prihodima </t>
  </si>
  <si>
    <t xml:space="preserve">Financijskim planom za 2025. tekući rashodi su povećani za 8 %. Na poziciji plaće i naknade troškova zaposlenih imamo povećanje od </t>
  </si>
  <si>
    <t xml:space="preserve">Kapitalni izdaci  Financijskim planom su povećani za 224 %, odnosno u iznosu od 15.400 KM. Razlog tome je planirana </t>
  </si>
  <si>
    <t>Predsjednik Upravnog vijeća:</t>
  </si>
  <si>
    <t>Mato Prgomet</t>
  </si>
  <si>
    <t>naknadu gdje očekujemo rast naknade uslijed rasta prosječne plaće u FBiH.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</si>
</sst>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5" fillId="0" borderId="0" xfId="0" applyFont="1"/>
    <xf numFmtId="0" fontId="1" fillId="0" borderId="7" xfId="0" applyFont="1" applyBorder="1"/>
    <xf numFmtId="0" fontId="0" fillId="0" borderId="0" xfId="0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left"/>
    </xf>
    <xf numFmtId="0" fontId="3" fillId="0" borderId="0" xfId="0" applyFont="1" applyAlignment="1">
      <alignment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/>
    </xf>
    <xf numFmtId="3" fontId="1" fillId="0" borderId="26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0" fontId="1" fillId="0" borderId="34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1" fillId="0" borderId="36" xfId="0" applyFont="1" applyBorder="1" applyAlignment="1">
      <alignment horizontal="left"/>
    </xf>
    <xf numFmtId="0" fontId="1" fillId="0" borderId="36" xfId="0" applyFont="1" applyBorder="1" applyAlignment="1">
      <alignment horizontal="left" wrapText="1"/>
    </xf>
    <xf numFmtId="0" fontId="1" fillId="0" borderId="16" xfId="0" applyFont="1" applyBorder="1" applyAlignment="1">
      <alignment horizontal="left" wrapText="1"/>
    </xf>
    <xf numFmtId="0" fontId="1" fillId="0" borderId="21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17" xfId="0" applyFont="1" applyBorder="1" applyAlignment="1">
      <alignment wrapText="1"/>
    </xf>
    <xf numFmtId="0" fontId="0" fillId="0" borderId="35" xfId="0" applyBorder="1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0" fillId="0" borderId="35" xfId="0" applyBorder="1"/>
    <xf numFmtId="3" fontId="11" fillId="0" borderId="17" xfId="0" applyNumberFormat="1" applyFont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6" xfId="0" applyBorder="1" applyAlignment="1">
      <alignment horizontal="left" wrapText="1"/>
    </xf>
    <xf numFmtId="3" fontId="0" fillId="0" borderId="17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0" fillId="0" borderId="21" xfId="0" applyBorder="1" applyAlignment="1">
      <alignment horizontal="center"/>
    </xf>
    <xf numFmtId="0" fontId="1" fillId="0" borderId="28" xfId="0" applyFont="1" applyBorder="1" applyAlignment="1">
      <alignment horizontal="left"/>
    </xf>
    <xf numFmtId="3" fontId="0" fillId="0" borderId="21" xfId="0" applyNumberFormat="1" applyBorder="1" applyAlignment="1">
      <alignment horizontal="center"/>
    </xf>
    <xf numFmtId="0" fontId="1" fillId="0" borderId="28" xfId="0" applyFont="1" applyBorder="1" applyAlignment="1">
      <alignment wrapText="1"/>
    </xf>
    <xf numFmtId="0" fontId="0" fillId="0" borderId="35" xfId="0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0" fillId="0" borderId="36" xfId="0" applyBorder="1"/>
    <xf numFmtId="0" fontId="0" fillId="0" borderId="17" xfId="0" applyBorder="1"/>
    <xf numFmtId="0" fontId="1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distributed"/>
    </xf>
    <xf numFmtId="0" fontId="4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0" xfId="0" applyAlignment="1">
      <alignment horizontal="distributed"/>
    </xf>
    <xf numFmtId="0" fontId="4" fillId="0" borderId="0" xfId="0" applyFont="1" applyAlignment="1">
      <alignment horizontal="distributed" vertical="distributed"/>
    </xf>
    <xf numFmtId="0" fontId="1" fillId="0" borderId="0" xfId="0" applyFont="1" applyAlignment="1">
      <alignment horizontal="center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1" fillId="0" borderId="35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0" fillId="0" borderId="35" xfId="0" applyBorder="1" applyAlignment="1">
      <alignment horizontal="left"/>
    </xf>
    <xf numFmtId="0" fontId="0" fillId="0" borderId="36" xfId="0" applyBorder="1" applyAlignment="1">
      <alignment horizontal="left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16" xfId="0" applyFont="1" applyBorder="1" applyAlignment="1">
      <alignment horizontal="left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0" fillId="0" borderId="35" xfId="0" applyBorder="1" applyAlignment="1">
      <alignment horizontal="left" wrapText="1"/>
    </xf>
    <xf numFmtId="0" fontId="0" fillId="0" borderId="36" xfId="0" applyBorder="1" applyAlignment="1">
      <alignment horizontal="left" wrapText="1"/>
    </xf>
    <xf numFmtId="0" fontId="1" fillId="0" borderId="35" xfId="0" applyFont="1" applyBorder="1" applyAlignment="1">
      <alignment horizontal="left" wrapText="1"/>
    </xf>
    <xf numFmtId="0" fontId="1" fillId="0" borderId="36" xfId="0" applyFont="1" applyBorder="1" applyAlignment="1">
      <alignment horizontal="left" wrapText="1"/>
    </xf>
    <xf numFmtId="0" fontId="11" fillId="0" borderId="16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wrapText="1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</xdr:row>
      <xdr:rowOff>180975</xdr:rowOff>
    </xdr:from>
    <xdr:to>
      <xdr:col>4</xdr:col>
      <xdr:colOff>257175</xdr:colOff>
      <xdr:row>6</xdr:row>
      <xdr:rowOff>19050</xdr:rowOff>
    </xdr:to>
    <xdr:pic>
      <xdr:nvPicPr>
        <xdr:cNvPr id="3" name="Slika 2" descr="grb - ŽP">
          <a:extLst>
            <a:ext uri="{FF2B5EF4-FFF2-40B4-BE49-F238E27FC236}">
              <a16:creationId xmlns:a16="http://schemas.microsoft.com/office/drawing/2014/main" id="{D0423FE4-1419-45DA-A133-88F272FB7031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33600" y="381000"/>
          <a:ext cx="5619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800100</xdr:colOff>
      <xdr:row>0</xdr:row>
      <xdr:rowOff>76200</xdr:rowOff>
    </xdr:from>
    <xdr:ext cx="923925" cy="981075"/>
    <xdr:pic>
      <xdr:nvPicPr>
        <xdr:cNvPr id="2" name="Slika 1" descr="grb - ŽP">
          <a:extLst>
            <a:ext uri="{FF2B5EF4-FFF2-40B4-BE49-F238E27FC236}">
              <a16:creationId xmlns:a16="http://schemas.microsoft.com/office/drawing/2014/main" id="{B1ECA1B0-8B66-448B-A645-AE95E3969801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81275" y="76200"/>
          <a:ext cx="9239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DC8D6-C7B1-4D27-97F4-FD412CCC817E}">
  <dimension ref="A1:H46"/>
  <sheetViews>
    <sheetView workbookViewId="0">
      <selection activeCell="A12" sqref="A12:XFD12"/>
    </sheetView>
  </sheetViews>
  <sheetFormatPr defaultRowHeight="15" x14ac:dyDescent="0.25"/>
  <sheetData>
    <row r="1" spans="1:8" ht="15.75" thickBot="1" x14ac:dyDescent="0.3"/>
    <row r="2" spans="1:8" ht="15.75" thickTop="1" x14ac:dyDescent="0.25">
      <c r="A2" s="1"/>
      <c r="B2" s="2"/>
      <c r="C2" s="2"/>
      <c r="D2" s="2"/>
      <c r="E2" s="2"/>
      <c r="F2" s="2"/>
      <c r="G2" s="2"/>
      <c r="H2" s="3"/>
    </row>
    <row r="3" spans="1:8" x14ac:dyDescent="0.25">
      <c r="A3" s="4"/>
      <c r="H3" s="5"/>
    </row>
    <row r="4" spans="1:8" x14ac:dyDescent="0.25">
      <c r="A4" s="4"/>
      <c r="H4" s="5"/>
    </row>
    <row r="5" spans="1:8" x14ac:dyDescent="0.25">
      <c r="A5" s="4"/>
      <c r="H5" s="5"/>
    </row>
    <row r="6" spans="1:8" x14ac:dyDescent="0.25">
      <c r="A6" s="4"/>
      <c r="H6" s="5"/>
    </row>
    <row r="7" spans="1:8" x14ac:dyDescent="0.25">
      <c r="A7" s="4"/>
      <c r="H7" s="5"/>
    </row>
    <row r="8" spans="1:8" ht="18.75" x14ac:dyDescent="0.3">
      <c r="A8" s="4"/>
      <c r="C8" s="92" t="s">
        <v>0</v>
      </c>
      <c r="D8" s="92"/>
      <c r="E8" s="92"/>
      <c r="F8" s="92"/>
      <c r="H8" s="5"/>
    </row>
    <row r="9" spans="1:8" ht="18.75" x14ac:dyDescent="0.3">
      <c r="A9" s="4"/>
      <c r="C9" s="92" t="s">
        <v>1</v>
      </c>
      <c r="D9" s="92"/>
      <c r="E9" s="92"/>
      <c r="F9" s="92"/>
      <c r="H9" s="5"/>
    </row>
    <row r="10" spans="1:8" ht="18.75" x14ac:dyDescent="0.3">
      <c r="A10" s="4"/>
      <c r="C10" s="92" t="s">
        <v>2</v>
      </c>
      <c r="D10" s="92"/>
      <c r="E10" s="92"/>
      <c r="F10" s="92"/>
      <c r="H10" s="5"/>
    </row>
    <row r="11" spans="1:8" ht="18.75" x14ac:dyDescent="0.3">
      <c r="A11" s="4"/>
      <c r="C11" s="6"/>
      <c r="D11" s="6"/>
      <c r="E11" s="6"/>
      <c r="F11" s="6"/>
      <c r="H11" s="5"/>
    </row>
    <row r="12" spans="1:8" ht="18.75" x14ac:dyDescent="0.3">
      <c r="A12" s="4"/>
      <c r="C12" s="6"/>
      <c r="D12" s="6"/>
      <c r="E12" s="6"/>
      <c r="F12" s="6"/>
      <c r="H12" s="5"/>
    </row>
    <row r="13" spans="1:8" ht="18.75" x14ac:dyDescent="0.3">
      <c r="A13" s="4"/>
      <c r="C13" s="6"/>
      <c r="D13" s="6"/>
      <c r="E13" s="6"/>
      <c r="F13" s="6"/>
      <c r="H13" s="5"/>
    </row>
    <row r="14" spans="1:8" ht="18.75" x14ac:dyDescent="0.3">
      <c r="A14" s="4"/>
      <c r="B14" s="7"/>
      <c r="C14" s="8"/>
      <c r="D14" s="90" t="s">
        <v>3</v>
      </c>
      <c r="E14" s="90"/>
      <c r="F14" s="8"/>
      <c r="G14" s="7"/>
      <c r="H14" s="5"/>
    </row>
    <row r="15" spans="1:8" ht="18.75" x14ac:dyDescent="0.3">
      <c r="A15" s="4"/>
      <c r="B15" s="90" t="s">
        <v>4</v>
      </c>
      <c r="C15" s="90"/>
      <c r="D15" s="90"/>
      <c r="E15" s="90"/>
      <c r="F15" s="90"/>
      <c r="G15" s="90"/>
      <c r="H15" s="5"/>
    </row>
    <row r="16" spans="1:8" x14ac:dyDescent="0.25">
      <c r="A16" s="4"/>
      <c r="H16" s="5"/>
    </row>
    <row r="17" spans="1:8" x14ac:dyDescent="0.25">
      <c r="A17" s="4"/>
      <c r="H17" s="5"/>
    </row>
    <row r="18" spans="1:8" x14ac:dyDescent="0.25">
      <c r="A18" s="4"/>
      <c r="H18" s="5"/>
    </row>
    <row r="19" spans="1:8" x14ac:dyDescent="0.25">
      <c r="A19" s="4"/>
      <c r="H19" s="5"/>
    </row>
    <row r="20" spans="1:8" ht="18.75" x14ac:dyDescent="0.3">
      <c r="A20" s="4"/>
      <c r="C20" s="90" t="s">
        <v>159</v>
      </c>
      <c r="D20" s="90"/>
      <c r="E20" s="90"/>
      <c r="F20" s="90"/>
      <c r="H20" s="5"/>
    </row>
    <row r="21" spans="1:8" ht="18.75" x14ac:dyDescent="0.3">
      <c r="A21" s="4"/>
      <c r="C21" s="90" t="s">
        <v>5</v>
      </c>
      <c r="D21" s="90"/>
      <c r="E21" s="90"/>
      <c r="F21" s="90"/>
      <c r="H21" s="5"/>
    </row>
    <row r="22" spans="1:8" x14ac:dyDescent="0.25">
      <c r="A22" s="4"/>
      <c r="H22" s="5"/>
    </row>
    <row r="23" spans="1:8" x14ac:dyDescent="0.25">
      <c r="A23" s="4"/>
      <c r="H23" s="5"/>
    </row>
    <row r="24" spans="1:8" x14ac:dyDescent="0.25">
      <c r="A24" s="4"/>
      <c r="H24" s="5"/>
    </row>
    <row r="25" spans="1:8" x14ac:dyDescent="0.25">
      <c r="A25" s="4"/>
      <c r="H25" s="5"/>
    </row>
    <row r="26" spans="1:8" x14ac:dyDescent="0.25">
      <c r="A26" s="4"/>
      <c r="H26" s="5"/>
    </row>
    <row r="27" spans="1:8" x14ac:dyDescent="0.25">
      <c r="A27" s="4"/>
      <c r="H27" s="5"/>
    </row>
    <row r="28" spans="1:8" x14ac:dyDescent="0.25">
      <c r="A28" s="4"/>
      <c r="H28" s="5"/>
    </row>
    <row r="29" spans="1:8" x14ac:dyDescent="0.25">
      <c r="A29" s="4"/>
      <c r="H29" s="5"/>
    </row>
    <row r="30" spans="1:8" x14ac:dyDescent="0.25">
      <c r="A30" s="4"/>
      <c r="H30" s="5"/>
    </row>
    <row r="31" spans="1:8" ht="15.75" x14ac:dyDescent="0.25">
      <c r="A31" s="4"/>
      <c r="C31" s="91" t="s">
        <v>160</v>
      </c>
      <c r="D31" s="91"/>
      <c r="E31" s="91"/>
      <c r="F31" s="91"/>
      <c r="H31" s="5"/>
    </row>
    <row r="32" spans="1:8" x14ac:dyDescent="0.25">
      <c r="A32" s="4"/>
      <c r="H32" s="5"/>
    </row>
    <row r="33" spans="1:8" x14ac:dyDescent="0.25">
      <c r="A33" s="4"/>
      <c r="H33" s="5"/>
    </row>
    <row r="34" spans="1:8" x14ac:dyDescent="0.25">
      <c r="A34" s="4"/>
      <c r="H34" s="5"/>
    </row>
    <row r="35" spans="1:8" x14ac:dyDescent="0.25">
      <c r="A35" s="4"/>
      <c r="H35" s="5"/>
    </row>
    <row r="36" spans="1:8" x14ac:dyDescent="0.25">
      <c r="A36" s="4"/>
      <c r="H36" s="5"/>
    </row>
    <row r="37" spans="1:8" x14ac:dyDescent="0.25">
      <c r="A37" s="4"/>
      <c r="H37" s="5"/>
    </row>
    <row r="38" spans="1:8" x14ac:dyDescent="0.25">
      <c r="A38" s="4"/>
      <c r="H38" s="5"/>
    </row>
    <row r="39" spans="1:8" x14ac:dyDescent="0.25">
      <c r="A39" s="4"/>
      <c r="H39" s="5"/>
    </row>
    <row r="40" spans="1:8" x14ac:dyDescent="0.25">
      <c r="A40" s="4"/>
      <c r="H40" s="5"/>
    </row>
    <row r="41" spans="1:8" x14ac:dyDescent="0.25">
      <c r="A41" s="4"/>
      <c r="H41" s="5"/>
    </row>
    <row r="42" spans="1:8" x14ac:dyDescent="0.25">
      <c r="A42" s="4"/>
      <c r="H42" s="5"/>
    </row>
    <row r="43" spans="1:8" ht="15.75" x14ac:dyDescent="0.25">
      <c r="A43" s="4"/>
      <c r="C43" s="91" t="s">
        <v>6</v>
      </c>
      <c r="D43" s="91"/>
      <c r="E43" s="91"/>
      <c r="F43" s="91"/>
      <c r="G43" s="9"/>
      <c r="H43" s="10"/>
    </row>
    <row r="44" spans="1:8" x14ac:dyDescent="0.25">
      <c r="A44" s="4"/>
      <c r="H44" s="5"/>
    </row>
    <row r="45" spans="1:8" ht="15.75" thickBot="1" x14ac:dyDescent="0.3">
      <c r="A45" s="11"/>
      <c r="B45" s="12"/>
      <c r="C45" s="12"/>
      <c r="D45" s="12"/>
      <c r="E45" s="12"/>
      <c r="F45" s="12"/>
      <c r="G45" s="12"/>
      <c r="H45" s="13"/>
    </row>
    <row r="46" spans="1:8" ht="15.75" thickTop="1" x14ac:dyDescent="0.25"/>
  </sheetData>
  <mergeCells count="9">
    <mergeCell ref="C20:F20"/>
    <mergeCell ref="C21:F21"/>
    <mergeCell ref="C31:F31"/>
    <mergeCell ref="C43:F43"/>
    <mergeCell ref="C8:F8"/>
    <mergeCell ref="C9:F9"/>
    <mergeCell ref="C10:F10"/>
    <mergeCell ref="D14:E14"/>
    <mergeCell ref="B15:G15"/>
  </mergeCells>
  <pageMargins left="1.3779527559055118" right="0.70866141732283472" top="0.55118110236220474" bottom="0.74803149606299213" header="0.31496062992125984" footer="0.31496062992125984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7EAD-288B-41A8-AA9A-8EE019708BC3}">
  <dimension ref="A1:L45"/>
  <sheetViews>
    <sheetView tabSelected="1" workbookViewId="0">
      <selection activeCell="A8" sqref="A8:L8"/>
    </sheetView>
  </sheetViews>
  <sheetFormatPr defaultRowHeight="15" x14ac:dyDescent="0.25"/>
  <cols>
    <col min="1" max="1" width="3" customWidth="1"/>
    <col min="2" max="2" width="1" customWidth="1"/>
    <col min="3" max="3" width="22.7109375" customWidth="1"/>
    <col min="4" max="4" width="17.28515625" customWidth="1"/>
    <col min="5" max="5" width="16.7109375" customWidth="1"/>
    <col min="6" max="6" width="17.7109375" customWidth="1"/>
    <col min="7" max="7" width="0.140625" hidden="1" customWidth="1"/>
    <col min="8" max="8" width="9.42578125" hidden="1" customWidth="1"/>
    <col min="9" max="9" width="17.140625" customWidth="1"/>
    <col min="10" max="10" width="13.28515625" hidden="1" customWidth="1"/>
    <col min="11" max="11" width="2.42578125" hidden="1" customWidth="1"/>
    <col min="12" max="12" width="0.42578125" hidden="1" customWidth="1"/>
  </cols>
  <sheetData>
    <row r="1" spans="1:12" x14ac:dyDescent="0.25">
      <c r="A1" s="14" t="s">
        <v>7</v>
      </c>
      <c r="B1" s="14"/>
      <c r="C1" s="14"/>
      <c r="D1" s="14"/>
      <c r="E1" s="14"/>
      <c r="F1" s="14" t="s">
        <v>8</v>
      </c>
      <c r="G1" s="14"/>
      <c r="H1" s="14"/>
      <c r="I1" s="14"/>
      <c r="J1" s="14"/>
      <c r="K1" s="14"/>
      <c r="L1" s="14"/>
    </row>
    <row r="2" spans="1:12" x14ac:dyDescent="0.25">
      <c r="A2" s="108" t="s">
        <v>9</v>
      </c>
      <c r="B2" s="108"/>
      <c r="C2" s="108"/>
      <c r="D2" s="15"/>
      <c r="E2" s="16" t="s">
        <v>10</v>
      </c>
      <c r="F2" s="16"/>
      <c r="G2" s="16"/>
      <c r="H2" s="16"/>
      <c r="I2" s="16"/>
      <c r="J2" s="16"/>
      <c r="K2" s="16"/>
      <c r="L2" s="16"/>
    </row>
    <row r="3" spans="1:12" x14ac:dyDescent="0.25">
      <c r="A3" s="109" t="s">
        <v>11</v>
      </c>
      <c r="B3" s="109"/>
      <c r="C3" s="109"/>
      <c r="D3" s="17"/>
      <c r="E3" s="18"/>
      <c r="F3" s="14" t="s">
        <v>12</v>
      </c>
      <c r="G3" s="14"/>
      <c r="H3" s="14"/>
      <c r="I3" s="14"/>
      <c r="J3" s="14"/>
      <c r="K3" s="14"/>
      <c r="L3" s="14"/>
    </row>
    <row r="4" spans="1:12" x14ac:dyDescent="0.25">
      <c r="A4" s="19" t="s">
        <v>13</v>
      </c>
      <c r="E4" s="110" t="s">
        <v>14</v>
      </c>
      <c r="F4" s="110"/>
      <c r="G4" s="110"/>
      <c r="H4" s="110"/>
      <c r="I4" s="110"/>
      <c r="J4" s="18"/>
      <c r="K4" s="18"/>
      <c r="L4" s="18"/>
    </row>
    <row r="5" spans="1:12" x14ac:dyDescent="0.25">
      <c r="A5" s="109" t="s">
        <v>15</v>
      </c>
      <c r="B5" s="109"/>
      <c r="C5" s="109"/>
      <c r="D5" s="17"/>
      <c r="E5" s="18"/>
      <c r="F5" s="14" t="s">
        <v>16</v>
      </c>
      <c r="G5" s="14"/>
      <c r="H5" s="14"/>
      <c r="I5" s="14"/>
      <c r="J5" s="14"/>
      <c r="K5" s="14"/>
      <c r="L5" s="14"/>
    </row>
    <row r="6" spans="1:12" x14ac:dyDescent="0.25">
      <c r="A6" s="109" t="s">
        <v>17</v>
      </c>
      <c r="B6" s="109"/>
      <c r="C6" s="109"/>
      <c r="D6" s="17"/>
      <c r="E6" s="18"/>
      <c r="F6" s="14" t="s">
        <v>18</v>
      </c>
      <c r="G6" s="14"/>
      <c r="H6" s="14"/>
      <c r="I6" s="14"/>
      <c r="J6" s="14"/>
      <c r="K6" s="14"/>
      <c r="L6" s="14"/>
    </row>
    <row r="7" spans="1:12" ht="15.75" thickBot="1" x14ac:dyDescent="0.3">
      <c r="A7" s="20"/>
      <c r="B7" s="20"/>
      <c r="C7" s="20"/>
      <c r="D7" s="20"/>
      <c r="E7" s="20"/>
      <c r="F7" s="20"/>
      <c r="G7" s="20"/>
      <c r="H7" s="20"/>
      <c r="I7" s="12"/>
      <c r="K7" s="20"/>
      <c r="L7" s="20"/>
    </row>
    <row r="8" spans="1:12" ht="15.75" thickTop="1" x14ac:dyDescent="0.25">
      <c r="A8" s="105" t="s">
        <v>19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</row>
    <row r="9" spans="1:12" x14ac:dyDescent="0.25">
      <c r="A9" s="105" t="s">
        <v>20</v>
      </c>
      <c r="B9" s="105"/>
      <c r="C9" s="105"/>
      <c r="D9" s="105"/>
      <c r="E9" s="105"/>
      <c r="F9" s="105"/>
      <c r="G9" s="105"/>
      <c r="H9" s="105"/>
      <c r="I9" s="105"/>
      <c r="K9" s="7"/>
      <c r="L9" s="7"/>
    </row>
    <row r="10" spans="1:12" x14ac:dyDescent="0.25">
      <c r="A10" s="105" t="s">
        <v>21</v>
      </c>
      <c r="B10" s="105"/>
      <c r="C10" s="105"/>
      <c r="D10" s="105"/>
      <c r="E10" s="105"/>
      <c r="F10" s="105"/>
      <c r="G10" s="105"/>
      <c r="H10" s="105"/>
      <c r="I10" s="105"/>
      <c r="K10" s="7"/>
      <c r="L10" s="7"/>
    </row>
    <row r="11" spans="1:12" x14ac:dyDescent="0.25">
      <c r="A11" s="105" t="s">
        <v>22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</row>
    <row r="12" spans="1:12" x14ac:dyDescent="0.25">
      <c r="A12" s="7"/>
      <c r="B12" s="7"/>
      <c r="C12" s="7"/>
      <c r="D12" s="7"/>
      <c r="E12" s="7"/>
      <c r="F12" s="7"/>
      <c r="G12" s="7"/>
      <c r="H12" s="7"/>
      <c r="K12" s="7"/>
      <c r="L12" s="7"/>
    </row>
    <row r="13" spans="1:12" x14ac:dyDescent="0.25">
      <c r="A13" s="7"/>
      <c r="B13" s="7"/>
      <c r="C13" s="7"/>
      <c r="D13" s="7"/>
      <c r="E13" s="7"/>
      <c r="F13" s="7"/>
      <c r="G13" s="7"/>
      <c r="H13" s="7"/>
      <c r="K13" s="7"/>
      <c r="L13" s="7"/>
    </row>
    <row r="14" spans="1:12" x14ac:dyDescent="0.25">
      <c r="A14" s="7"/>
      <c r="B14" s="7"/>
      <c r="C14" s="7"/>
      <c r="D14" s="7"/>
      <c r="E14" s="7"/>
      <c r="F14" s="7"/>
      <c r="G14" s="7"/>
      <c r="H14" s="7"/>
      <c r="K14" s="7"/>
      <c r="L14" s="7"/>
    </row>
    <row r="16" spans="1:12" x14ac:dyDescent="0.25">
      <c r="A16" s="106" t="s">
        <v>17</v>
      </c>
      <c r="B16" s="106"/>
      <c r="C16" s="106"/>
      <c r="D16" s="18"/>
      <c r="E16" s="18"/>
      <c r="F16" s="18"/>
    </row>
    <row r="17" spans="1:12" x14ac:dyDescent="0.25">
      <c r="A17" t="s">
        <v>38</v>
      </c>
      <c r="C17" s="22"/>
      <c r="D17" s="22"/>
      <c r="E17" s="22"/>
      <c r="F17" s="22"/>
      <c r="G17" s="23"/>
    </row>
    <row r="18" spans="1:12" x14ac:dyDescent="0.25">
      <c r="A18" t="s">
        <v>39</v>
      </c>
    </row>
    <row r="20" spans="1:12" ht="18.75" x14ac:dyDescent="0.3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</row>
    <row r="21" spans="1:12" ht="18.75" x14ac:dyDescent="0.25">
      <c r="A21" s="107"/>
      <c r="B21" s="107"/>
      <c r="C21" s="107"/>
      <c r="D21" s="107"/>
      <c r="E21" s="107"/>
      <c r="F21" s="107"/>
      <c r="G21" s="107"/>
      <c r="H21" s="107"/>
      <c r="I21" s="107"/>
      <c r="J21" s="24"/>
      <c r="K21" s="24"/>
      <c r="L21" s="24"/>
    </row>
    <row r="22" spans="1:12" ht="18.75" x14ac:dyDescent="0.3">
      <c r="A22" s="97" t="s">
        <v>40</v>
      </c>
      <c r="B22" s="97"/>
      <c r="C22" s="97"/>
      <c r="D22" s="97"/>
      <c r="E22" s="97"/>
      <c r="F22" s="97"/>
      <c r="G22" s="97"/>
      <c r="H22" s="97"/>
      <c r="I22" s="97"/>
      <c r="J22" s="25"/>
      <c r="K22" s="25"/>
    </row>
    <row r="23" spans="1:12" ht="18.75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7"/>
      <c r="K23" s="27"/>
      <c r="L23" s="27"/>
    </row>
    <row r="24" spans="1:12" ht="18.75" x14ac:dyDescent="0.3">
      <c r="A24" s="92" t="s">
        <v>23</v>
      </c>
      <c r="B24" s="92"/>
      <c r="C24" s="92"/>
      <c r="D24" s="92"/>
      <c r="E24" s="92"/>
      <c r="F24" s="92"/>
      <c r="G24" s="92"/>
      <c r="H24" s="92"/>
      <c r="I24" s="92"/>
    </row>
    <row r="25" spans="1:12" ht="18.75" x14ac:dyDescent="0.25">
      <c r="A25" s="98" t="s">
        <v>24</v>
      </c>
      <c r="B25" s="98"/>
      <c r="C25" s="98"/>
      <c r="D25" s="98"/>
      <c r="E25" s="98"/>
      <c r="F25" s="98"/>
      <c r="G25" s="98"/>
      <c r="H25" s="98"/>
      <c r="I25" s="98"/>
      <c r="J25" s="27"/>
      <c r="K25" s="27"/>
      <c r="L25" s="27"/>
    </row>
    <row r="26" spans="1:12" ht="18.75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1:12" ht="18.75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 ht="18.75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  <row r="29" spans="1:12" ht="15.75" thickBot="1" x14ac:dyDescent="0.3"/>
    <row r="30" spans="1:12" ht="57" customHeight="1" x14ac:dyDescent="0.25">
      <c r="A30" s="21"/>
      <c r="B30" s="21"/>
      <c r="C30" s="99" t="s">
        <v>25</v>
      </c>
      <c r="D30" s="101" t="s">
        <v>41</v>
      </c>
      <c r="E30" s="28" t="s">
        <v>26</v>
      </c>
      <c r="F30" s="101" t="s">
        <v>27</v>
      </c>
      <c r="G30" s="28" t="s">
        <v>28</v>
      </c>
      <c r="H30" s="101" t="s">
        <v>29</v>
      </c>
      <c r="I30" s="103" t="s">
        <v>29</v>
      </c>
    </row>
    <row r="31" spans="1:12" ht="15" hidden="1" customHeight="1" x14ac:dyDescent="0.25">
      <c r="A31" s="21"/>
      <c r="B31" s="21"/>
      <c r="C31" s="100"/>
      <c r="D31" s="102"/>
      <c r="E31" s="29"/>
      <c r="F31" s="102"/>
      <c r="G31" s="29"/>
      <c r="H31" s="102"/>
      <c r="I31" s="104"/>
    </row>
    <row r="32" spans="1:12" x14ac:dyDescent="0.25">
      <c r="A32" s="21"/>
      <c r="B32" s="21"/>
      <c r="C32" s="30" t="s">
        <v>30</v>
      </c>
      <c r="D32" s="31">
        <v>1</v>
      </c>
      <c r="E32" s="32">
        <v>2</v>
      </c>
      <c r="F32" s="32">
        <v>3</v>
      </c>
      <c r="G32" s="32">
        <v>2</v>
      </c>
      <c r="H32" s="33">
        <v>3</v>
      </c>
      <c r="I32" s="34">
        <v>4</v>
      </c>
    </row>
    <row r="33" spans="1:12" x14ac:dyDescent="0.25">
      <c r="A33" s="21"/>
      <c r="B33" s="21"/>
      <c r="C33" s="30" t="s">
        <v>31</v>
      </c>
      <c r="D33" s="35">
        <v>2281200</v>
      </c>
      <c r="E33" s="36">
        <v>1997620</v>
      </c>
      <c r="F33" s="36">
        <v>2262000</v>
      </c>
      <c r="G33" s="36">
        <v>1942200</v>
      </c>
      <c r="H33" s="33">
        <v>104</v>
      </c>
      <c r="I33" s="34">
        <v>114</v>
      </c>
    </row>
    <row r="34" spans="1:12" x14ac:dyDescent="0.25">
      <c r="A34" s="21"/>
      <c r="B34" s="21"/>
      <c r="C34" s="37" t="s">
        <v>32</v>
      </c>
      <c r="D34" s="38">
        <v>2281200</v>
      </c>
      <c r="E34" s="39">
        <v>2055826</v>
      </c>
      <c r="F34" s="39">
        <v>2262000</v>
      </c>
      <c r="G34" s="39">
        <v>1942200</v>
      </c>
      <c r="H34" s="40">
        <v>102</v>
      </c>
      <c r="I34" s="41">
        <v>111</v>
      </c>
    </row>
    <row r="35" spans="1:12" ht="15.75" thickBot="1" x14ac:dyDescent="0.3">
      <c r="A35" s="21"/>
      <c r="B35" s="21"/>
      <c r="C35" s="42" t="s">
        <v>33</v>
      </c>
      <c r="D35" s="43">
        <v>0</v>
      </c>
      <c r="E35" s="44">
        <v>58206</v>
      </c>
      <c r="F35" s="44">
        <v>0</v>
      </c>
      <c r="G35" s="44"/>
      <c r="H35" s="45"/>
      <c r="I35" s="46">
        <v>0</v>
      </c>
      <c r="J35" s="47"/>
      <c r="K35" s="47"/>
      <c r="L35" s="48"/>
    </row>
    <row r="36" spans="1:12" x14ac:dyDescent="0.25">
      <c r="C36" s="48"/>
      <c r="D36" s="48"/>
      <c r="E36" s="48"/>
      <c r="F36" s="49"/>
      <c r="G36" s="49"/>
      <c r="H36" s="47"/>
      <c r="I36" s="47"/>
      <c r="J36" s="47"/>
      <c r="K36" s="47"/>
      <c r="L36" s="48"/>
    </row>
    <row r="37" spans="1:12" x14ac:dyDescent="0.25">
      <c r="C37" s="48"/>
      <c r="D37" s="48"/>
      <c r="E37" s="48"/>
      <c r="F37" s="49"/>
      <c r="G37" s="49"/>
      <c r="H37" s="47"/>
      <c r="I37" s="47"/>
      <c r="J37" s="47"/>
      <c r="K37" s="47"/>
      <c r="L37" s="48"/>
    </row>
    <row r="38" spans="1:12" x14ac:dyDescent="0.25">
      <c r="C38" s="48"/>
      <c r="D38" s="48"/>
      <c r="E38" s="48"/>
      <c r="F38" s="49"/>
      <c r="G38" s="49"/>
      <c r="H38" s="47"/>
      <c r="I38" s="47"/>
      <c r="J38" s="47"/>
      <c r="K38" s="47"/>
      <c r="L38" s="48"/>
    </row>
    <row r="39" spans="1:12" x14ac:dyDescent="0.25">
      <c r="C39" s="48"/>
      <c r="D39" s="48"/>
      <c r="E39" s="48"/>
      <c r="F39" s="49"/>
      <c r="G39" s="49"/>
      <c r="H39" s="47"/>
      <c r="I39" s="47"/>
      <c r="J39" s="47"/>
      <c r="K39" s="47"/>
      <c r="L39" s="48"/>
    </row>
    <row r="40" spans="1:12" x14ac:dyDescent="0.25">
      <c r="C40" s="50"/>
      <c r="D40" s="50"/>
      <c r="E40" s="50"/>
      <c r="F40" s="50"/>
      <c r="G40" s="51"/>
      <c r="H40" s="47"/>
      <c r="I40" s="47"/>
      <c r="J40" s="47"/>
      <c r="K40" s="47"/>
    </row>
    <row r="41" spans="1:12" ht="15.75" thickBot="1" x14ac:dyDescent="0.3">
      <c r="A41" s="12"/>
      <c r="B41" s="12"/>
      <c r="C41" s="12"/>
      <c r="D41" s="12"/>
      <c r="E41" s="12"/>
      <c r="F41" s="12"/>
      <c r="G41" s="12"/>
      <c r="H41" s="12"/>
      <c r="I41" s="12"/>
      <c r="K41" s="12"/>
    </row>
    <row r="42" spans="1:12" ht="15.75" thickTop="1" x14ac:dyDescent="0.25">
      <c r="A42" s="93" t="s">
        <v>34</v>
      </c>
      <c r="B42" s="93"/>
      <c r="C42" s="93"/>
      <c r="D42" s="93"/>
      <c r="E42" s="93"/>
      <c r="F42" s="93"/>
      <c r="G42" s="93"/>
      <c r="H42" s="93"/>
      <c r="I42" s="93"/>
    </row>
    <row r="43" spans="1:12" x14ac:dyDescent="0.25">
      <c r="A43" s="94" t="s">
        <v>35</v>
      </c>
      <c r="B43" s="94"/>
      <c r="C43" s="94"/>
      <c r="D43" s="94"/>
      <c r="E43" s="94"/>
      <c r="F43" s="94"/>
      <c r="G43" s="94"/>
      <c r="H43" s="94"/>
      <c r="I43" s="94"/>
      <c r="J43" s="52"/>
      <c r="K43" s="52"/>
      <c r="L43" s="52"/>
    </row>
    <row r="44" spans="1:12" x14ac:dyDescent="0.25">
      <c r="A44" s="95" t="s">
        <v>36</v>
      </c>
      <c r="B44" s="95"/>
      <c r="C44" s="95"/>
      <c r="D44" s="95"/>
      <c r="E44" s="95"/>
      <c r="F44" s="95"/>
      <c r="G44" s="95"/>
      <c r="H44" s="95"/>
      <c r="I44" s="95"/>
      <c r="J44" s="52"/>
      <c r="K44" s="52"/>
      <c r="L44" s="52"/>
    </row>
    <row r="45" spans="1:12" x14ac:dyDescent="0.25">
      <c r="A45" s="96" t="s">
        <v>37</v>
      </c>
      <c r="B45" s="96"/>
      <c r="C45" s="96"/>
      <c r="D45" s="96"/>
      <c r="E45" s="96"/>
      <c r="F45" s="96"/>
      <c r="G45" s="96"/>
      <c r="H45" s="96"/>
      <c r="I45" s="96"/>
    </row>
  </sheetData>
  <mergeCells count="24">
    <mergeCell ref="A21:I21"/>
    <mergeCell ref="A2:C2"/>
    <mergeCell ref="A3:C3"/>
    <mergeCell ref="E4:I4"/>
    <mergeCell ref="A5:C5"/>
    <mergeCell ref="A6:C6"/>
    <mergeCell ref="A8:L8"/>
    <mergeCell ref="A9:I9"/>
    <mergeCell ref="A10:I10"/>
    <mergeCell ref="A11:L11"/>
    <mergeCell ref="A16:C16"/>
    <mergeCell ref="A20:L20"/>
    <mergeCell ref="A42:I42"/>
    <mergeCell ref="A43:I43"/>
    <mergeCell ref="A44:I44"/>
    <mergeCell ref="A45:I45"/>
    <mergeCell ref="A22:I22"/>
    <mergeCell ref="A24:I24"/>
    <mergeCell ref="A25:I25"/>
    <mergeCell ref="C30:C31"/>
    <mergeCell ref="D30:D31"/>
    <mergeCell ref="F30:F31"/>
    <mergeCell ref="H30:H31"/>
    <mergeCell ref="I30:I31"/>
  </mergeCells>
  <pageMargins left="0.39370078740157483" right="0.11811023622047245" top="0.35433070866141736" bottom="0.15748031496062992" header="0.31496062992125984" footer="0.31496062992125984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B54A7-777E-40A9-A7D5-57500B035ED7}">
  <dimension ref="A1:V180"/>
  <sheetViews>
    <sheetView view="pageLayout" topLeftCell="A58" zoomScaleNormal="100" workbookViewId="0">
      <selection activeCell="H158" sqref="H158"/>
    </sheetView>
  </sheetViews>
  <sheetFormatPr defaultRowHeight="15" x14ac:dyDescent="0.25"/>
  <cols>
    <col min="1" max="1" width="2.28515625" customWidth="1"/>
    <col min="2" max="2" width="8.5703125" customWidth="1"/>
    <col min="3" max="3" width="15.42578125" customWidth="1"/>
    <col min="4" max="4" width="36.5703125" customWidth="1"/>
    <col min="5" max="5" width="1.7109375" customWidth="1"/>
    <col min="6" max="6" width="0.140625" hidden="1" customWidth="1"/>
    <col min="7" max="8" width="14.85546875" customWidth="1"/>
    <col min="9" max="9" width="15.28515625" customWidth="1"/>
    <col min="11" max="11" width="11.28515625" customWidth="1"/>
  </cols>
  <sheetData>
    <row r="1" spans="1:11" ht="15.75" x14ac:dyDescent="0.25">
      <c r="B1" s="113" t="s">
        <v>42</v>
      </c>
      <c r="C1" s="113"/>
      <c r="D1" s="113"/>
      <c r="E1" s="113"/>
      <c r="F1" s="113"/>
      <c r="G1" s="113"/>
      <c r="H1" s="113"/>
      <c r="I1" s="113"/>
      <c r="J1" s="113"/>
    </row>
    <row r="2" spans="1:11" ht="15.75" x14ac:dyDescent="0.25">
      <c r="B2" s="113" t="s">
        <v>43</v>
      </c>
      <c r="C2" s="113"/>
      <c r="D2" s="113"/>
      <c r="E2" s="113"/>
      <c r="F2" s="113"/>
      <c r="G2" s="113"/>
      <c r="H2" s="113"/>
      <c r="I2" s="113"/>
      <c r="J2" s="113"/>
    </row>
    <row r="4" spans="1:11" ht="18.75" x14ac:dyDescent="0.25">
      <c r="J4" s="27"/>
      <c r="K4" s="27"/>
    </row>
    <row r="5" spans="1:11" x14ac:dyDescent="0.25">
      <c r="B5" s="125" t="s">
        <v>44</v>
      </c>
      <c r="C5" s="127" t="s">
        <v>45</v>
      </c>
      <c r="D5" s="128"/>
      <c r="E5" s="128"/>
      <c r="F5" s="147"/>
      <c r="G5" s="125" t="s">
        <v>41</v>
      </c>
      <c r="H5" s="125" t="s">
        <v>46</v>
      </c>
      <c r="I5" s="125" t="s">
        <v>27</v>
      </c>
      <c r="J5" s="125" t="s">
        <v>29</v>
      </c>
    </row>
    <row r="6" spans="1:11" ht="31.5" customHeight="1" x14ac:dyDescent="0.25">
      <c r="B6" s="126"/>
      <c r="C6" s="129"/>
      <c r="D6" s="130"/>
      <c r="E6" s="130"/>
      <c r="F6" s="148"/>
      <c r="G6" s="102"/>
      <c r="H6" s="102"/>
      <c r="I6" s="102"/>
      <c r="J6" s="102"/>
      <c r="K6" s="26"/>
    </row>
    <row r="7" spans="1:11" x14ac:dyDescent="0.25">
      <c r="B7" s="102"/>
      <c r="C7" s="131"/>
      <c r="D7" s="132"/>
      <c r="E7" s="132"/>
      <c r="F7" s="149"/>
      <c r="G7" s="55">
        <v>1</v>
      </c>
      <c r="H7" s="55">
        <v>2</v>
      </c>
      <c r="I7" s="56">
        <v>3</v>
      </c>
      <c r="J7" s="32">
        <v>4</v>
      </c>
    </row>
    <row r="8" spans="1:11" x14ac:dyDescent="0.25">
      <c r="B8" s="29">
        <v>710000</v>
      </c>
      <c r="C8" s="145" t="s">
        <v>47</v>
      </c>
      <c r="D8" s="146"/>
      <c r="E8" s="146"/>
      <c r="F8" s="54"/>
      <c r="G8" s="58">
        <v>1915500</v>
      </c>
      <c r="H8" s="58">
        <v>1820500</v>
      </c>
      <c r="I8" s="59">
        <v>1890500</v>
      </c>
      <c r="J8" s="60">
        <v>105</v>
      </c>
    </row>
    <row r="9" spans="1:11" x14ac:dyDescent="0.25">
      <c r="B9" s="29">
        <v>712000</v>
      </c>
      <c r="C9" s="123" t="s">
        <v>48</v>
      </c>
      <c r="D9" s="124"/>
      <c r="E9" s="124"/>
      <c r="F9" s="54"/>
      <c r="G9" s="58">
        <v>1915500</v>
      </c>
      <c r="H9" s="58">
        <v>1820500</v>
      </c>
      <c r="I9" s="59">
        <v>1890500</v>
      </c>
      <c r="J9" s="60">
        <v>105</v>
      </c>
    </row>
    <row r="10" spans="1:11" ht="15" customHeight="1" x14ac:dyDescent="0.25">
      <c r="B10" s="32">
        <v>712100</v>
      </c>
      <c r="C10" s="117" t="s">
        <v>48</v>
      </c>
      <c r="D10" s="118"/>
      <c r="E10" s="118"/>
      <c r="F10" s="133"/>
      <c r="G10" s="58">
        <v>1915500</v>
      </c>
      <c r="H10" s="58">
        <v>1820500</v>
      </c>
      <c r="I10" s="36">
        <v>1890500</v>
      </c>
      <c r="J10" s="60">
        <v>105</v>
      </c>
      <c r="K10" s="26"/>
    </row>
    <row r="11" spans="1:11" x14ac:dyDescent="0.25">
      <c r="B11" s="32">
        <v>712110</v>
      </c>
      <c r="C11" s="117" t="s">
        <v>49</v>
      </c>
      <c r="D11" s="118"/>
      <c r="E11" s="118"/>
      <c r="F11" s="133"/>
      <c r="G11" s="58">
        <v>1915500</v>
      </c>
      <c r="H11" s="58">
        <v>1820500</v>
      </c>
      <c r="I11" s="36">
        <v>1890500</v>
      </c>
      <c r="J11" s="60">
        <v>105</v>
      </c>
    </row>
    <row r="12" spans="1:11" s="7" customFormat="1" ht="15" customHeight="1" x14ac:dyDescent="0.25">
      <c r="B12" s="32">
        <v>712113</v>
      </c>
      <c r="C12" s="117" t="s">
        <v>50</v>
      </c>
      <c r="D12" s="118"/>
      <c r="E12" s="118"/>
      <c r="F12" s="133"/>
      <c r="G12" s="58">
        <v>1915500</v>
      </c>
      <c r="H12" s="58">
        <v>1820500</v>
      </c>
      <c r="I12" s="36">
        <v>1890500</v>
      </c>
      <c r="J12" s="60">
        <v>105</v>
      </c>
    </row>
    <row r="13" spans="1:11" ht="15" customHeight="1" x14ac:dyDescent="0.25">
      <c r="B13" s="32">
        <v>720000</v>
      </c>
      <c r="C13" s="117" t="s">
        <v>51</v>
      </c>
      <c r="D13" s="118"/>
      <c r="E13" s="118"/>
      <c r="F13" s="133"/>
      <c r="G13" s="36">
        <v>7500</v>
      </c>
      <c r="H13" s="36">
        <f>SUM(H14+H16)</f>
        <v>7000</v>
      </c>
      <c r="I13" s="36">
        <v>7000</v>
      </c>
      <c r="J13" s="60">
        <v>107</v>
      </c>
    </row>
    <row r="14" spans="1:11" x14ac:dyDescent="0.25">
      <c r="B14" s="32">
        <v>721000</v>
      </c>
      <c r="C14" s="138" t="s">
        <v>52</v>
      </c>
      <c r="D14" s="139"/>
      <c r="E14" s="139"/>
      <c r="F14" s="144"/>
      <c r="G14" s="36">
        <v>1500</v>
      </c>
      <c r="H14" s="36">
        <v>1500</v>
      </c>
      <c r="I14" s="36">
        <v>1500</v>
      </c>
      <c r="J14" s="60">
        <v>100</v>
      </c>
    </row>
    <row r="15" spans="1:11" x14ac:dyDescent="0.25">
      <c r="B15" s="64">
        <v>721200</v>
      </c>
      <c r="C15" s="117" t="s">
        <v>53</v>
      </c>
      <c r="D15" s="118"/>
      <c r="E15" s="118"/>
      <c r="F15" s="133"/>
      <c r="G15" s="36">
        <v>1500</v>
      </c>
      <c r="H15" s="36">
        <v>1500</v>
      </c>
      <c r="I15" s="36">
        <v>1500</v>
      </c>
      <c r="J15" s="60">
        <v>100</v>
      </c>
    </row>
    <row r="16" spans="1:11" x14ac:dyDescent="0.25">
      <c r="A16" s="65"/>
      <c r="B16" s="66">
        <v>722000</v>
      </c>
      <c r="C16" s="138" t="s">
        <v>54</v>
      </c>
      <c r="D16" s="139"/>
      <c r="E16" s="144"/>
      <c r="F16" s="67"/>
      <c r="G16" s="36">
        <v>6000</v>
      </c>
      <c r="H16" s="36">
        <v>5500</v>
      </c>
      <c r="I16" s="36">
        <v>5500</v>
      </c>
      <c r="J16" s="60">
        <v>109</v>
      </c>
    </row>
    <row r="17" spans="2:10" x14ac:dyDescent="0.25">
      <c r="B17" s="55">
        <v>722600</v>
      </c>
      <c r="C17" s="138" t="s">
        <v>55</v>
      </c>
      <c r="D17" s="139"/>
      <c r="E17" s="139"/>
      <c r="F17" s="144"/>
      <c r="G17" s="36">
        <v>3000</v>
      </c>
      <c r="H17" s="36">
        <v>2500</v>
      </c>
      <c r="I17" s="36">
        <v>2500</v>
      </c>
      <c r="J17" s="60">
        <v>120</v>
      </c>
    </row>
    <row r="18" spans="2:10" x14ac:dyDescent="0.25">
      <c r="B18" s="55">
        <v>722610</v>
      </c>
      <c r="C18" s="138" t="s">
        <v>56</v>
      </c>
      <c r="D18" s="139"/>
      <c r="E18" s="139"/>
      <c r="F18" s="63"/>
      <c r="G18" s="36">
        <v>3000</v>
      </c>
      <c r="H18" s="36">
        <v>2500</v>
      </c>
      <c r="I18" s="36">
        <v>2500</v>
      </c>
      <c r="J18" s="60">
        <v>120</v>
      </c>
    </row>
    <row r="19" spans="2:10" x14ac:dyDescent="0.25">
      <c r="B19" s="32">
        <v>722700</v>
      </c>
      <c r="C19" s="117" t="s">
        <v>57</v>
      </c>
      <c r="D19" s="118"/>
      <c r="E19" s="118"/>
      <c r="F19" s="133"/>
      <c r="G19" s="36">
        <v>3000</v>
      </c>
      <c r="H19" s="36">
        <v>3000</v>
      </c>
      <c r="I19" s="36">
        <v>3000</v>
      </c>
      <c r="J19" s="60">
        <v>100</v>
      </c>
    </row>
    <row r="20" spans="2:10" x14ac:dyDescent="0.25">
      <c r="B20" s="32">
        <v>730000</v>
      </c>
      <c r="C20" s="117" t="s">
        <v>58</v>
      </c>
      <c r="D20" s="118"/>
      <c r="E20" s="118"/>
      <c r="F20" s="133"/>
      <c r="G20" s="36">
        <v>358200</v>
      </c>
      <c r="H20" s="36">
        <v>170120</v>
      </c>
      <c r="I20" s="36">
        <v>364500</v>
      </c>
      <c r="J20" s="60">
        <v>210</v>
      </c>
    </row>
    <row r="21" spans="2:10" x14ac:dyDescent="0.25">
      <c r="B21" s="32">
        <v>732100</v>
      </c>
      <c r="C21" s="117" t="s">
        <v>59</v>
      </c>
      <c r="D21" s="118"/>
      <c r="E21" s="118"/>
      <c r="F21" s="133"/>
      <c r="G21" s="36">
        <v>358200</v>
      </c>
      <c r="H21" s="36">
        <v>170120</v>
      </c>
      <c r="I21" s="36">
        <v>364500</v>
      </c>
      <c r="J21" s="60">
        <v>210</v>
      </c>
    </row>
    <row r="22" spans="2:10" x14ac:dyDescent="0.25">
      <c r="B22" s="32">
        <v>732130</v>
      </c>
      <c r="C22" s="117" t="s">
        <v>60</v>
      </c>
      <c r="D22" s="118"/>
      <c r="E22" s="118"/>
      <c r="F22" s="133"/>
      <c r="G22" s="36">
        <v>358200</v>
      </c>
      <c r="H22" s="36">
        <v>170120</v>
      </c>
      <c r="I22" s="36">
        <v>364500</v>
      </c>
      <c r="J22" s="60">
        <v>210</v>
      </c>
    </row>
    <row r="23" spans="2:10" x14ac:dyDescent="0.25">
      <c r="B23" s="32">
        <v>732131</v>
      </c>
      <c r="C23" s="117" t="s">
        <v>61</v>
      </c>
      <c r="D23" s="118"/>
      <c r="E23" s="118"/>
      <c r="F23" s="133"/>
      <c r="G23" s="36">
        <v>358200</v>
      </c>
      <c r="H23" s="36">
        <v>170120</v>
      </c>
      <c r="I23" s="36">
        <v>364500</v>
      </c>
      <c r="J23" s="60">
        <v>210</v>
      </c>
    </row>
    <row r="24" spans="2:10" x14ac:dyDescent="0.25">
      <c r="B24" s="32"/>
      <c r="C24" s="117" t="s">
        <v>62</v>
      </c>
      <c r="D24" s="118"/>
      <c r="E24" s="118"/>
      <c r="F24" s="133"/>
      <c r="G24" s="36">
        <v>358200</v>
      </c>
      <c r="H24" s="36">
        <v>169844</v>
      </c>
      <c r="I24" s="36">
        <v>304500</v>
      </c>
      <c r="J24" s="60">
        <v>210</v>
      </c>
    </row>
    <row r="25" spans="2:10" x14ac:dyDescent="0.25">
      <c r="B25" s="68"/>
      <c r="C25" s="141" t="s">
        <v>63</v>
      </c>
      <c r="D25" s="142"/>
      <c r="E25" s="143"/>
      <c r="F25" s="69"/>
      <c r="G25" s="58">
        <f>SUM(G8+G13+G20)</f>
        <v>2281200</v>
      </c>
      <c r="H25" s="58">
        <f>SUM(H9+H13+H20)</f>
        <v>1997620</v>
      </c>
      <c r="I25" s="58">
        <f>SUM(I8+I13+I20)</f>
        <v>2262000</v>
      </c>
      <c r="J25" s="60">
        <v>114</v>
      </c>
    </row>
    <row r="26" spans="2:10" ht="15.75" x14ac:dyDescent="0.25">
      <c r="B26" s="70"/>
      <c r="C26" s="119" t="s">
        <v>64</v>
      </c>
      <c r="D26" s="120"/>
      <c r="E26" s="120"/>
      <c r="F26" s="140"/>
      <c r="G26" s="58">
        <v>2281200</v>
      </c>
      <c r="H26" s="71">
        <v>1997620</v>
      </c>
      <c r="I26" s="72">
        <v>2262000</v>
      </c>
      <c r="J26" s="60">
        <v>114</v>
      </c>
    </row>
    <row r="29" spans="2:10" ht="15.75" x14ac:dyDescent="0.25">
      <c r="B29" s="113" t="s">
        <v>65</v>
      </c>
      <c r="C29" s="113"/>
      <c r="D29" s="113"/>
      <c r="E29" s="113"/>
      <c r="F29" s="113"/>
      <c r="G29" s="113"/>
      <c r="H29" s="113"/>
      <c r="I29" s="113"/>
      <c r="J29" s="113"/>
    </row>
    <row r="30" spans="2:10" ht="15.75" customHeight="1" x14ac:dyDescent="0.25">
      <c r="B30" s="113" t="s">
        <v>66</v>
      </c>
      <c r="C30" s="113"/>
      <c r="D30" s="113"/>
      <c r="E30" s="113"/>
      <c r="F30" s="113"/>
      <c r="G30" s="113"/>
      <c r="H30" s="113"/>
      <c r="I30" s="113"/>
      <c r="J30" s="113"/>
    </row>
    <row r="31" spans="2:10" ht="15" customHeight="1" x14ac:dyDescent="0.25"/>
    <row r="32" spans="2:10" ht="15" customHeight="1" x14ac:dyDescent="0.25">
      <c r="B32" s="125" t="s">
        <v>44</v>
      </c>
      <c r="C32" s="127" t="s">
        <v>45</v>
      </c>
      <c r="D32" s="128"/>
      <c r="E32" s="128"/>
      <c r="F32" s="128"/>
      <c r="G32" s="125" t="s">
        <v>41</v>
      </c>
      <c r="H32" s="125" t="s">
        <v>46</v>
      </c>
      <c r="I32" s="125" t="s">
        <v>27</v>
      </c>
      <c r="J32" s="125" t="s">
        <v>29</v>
      </c>
    </row>
    <row r="33" spans="2:10" ht="33" customHeight="1" x14ac:dyDescent="0.25">
      <c r="B33" s="126"/>
      <c r="C33" s="129"/>
      <c r="D33" s="130"/>
      <c r="E33" s="130"/>
      <c r="F33" s="130"/>
      <c r="G33" s="102"/>
      <c r="H33" s="102"/>
      <c r="I33" s="102"/>
      <c r="J33" s="102"/>
    </row>
    <row r="34" spans="2:10" x14ac:dyDescent="0.25">
      <c r="B34" s="102"/>
      <c r="C34" s="131"/>
      <c r="D34" s="132"/>
      <c r="E34" s="132"/>
      <c r="F34" s="132"/>
      <c r="G34" s="55">
        <v>1</v>
      </c>
      <c r="H34" s="55">
        <v>2</v>
      </c>
      <c r="I34" s="55">
        <v>3</v>
      </c>
      <c r="J34" s="32">
        <v>4</v>
      </c>
    </row>
    <row r="35" spans="2:10" x14ac:dyDescent="0.25">
      <c r="B35" s="73">
        <v>610000</v>
      </c>
      <c r="C35" s="117" t="s">
        <v>67</v>
      </c>
      <c r="D35" s="118"/>
      <c r="E35" s="118"/>
      <c r="F35" s="118"/>
      <c r="G35" s="58">
        <f>SUM(G37+G48+G54+G71)</f>
        <v>2234170</v>
      </c>
      <c r="H35" s="36">
        <f>SUM(H37+H48+H54+H71)</f>
        <v>2041926</v>
      </c>
      <c r="I35" s="36">
        <v>2223300</v>
      </c>
      <c r="J35" s="60">
        <v>109</v>
      </c>
    </row>
    <row r="36" spans="2:10" hidden="1" x14ac:dyDescent="0.25">
      <c r="B36" s="73">
        <v>611000</v>
      </c>
      <c r="C36" s="117" t="s">
        <v>68</v>
      </c>
      <c r="D36" s="118"/>
      <c r="E36" s="118"/>
      <c r="F36" s="118"/>
      <c r="G36" s="58"/>
      <c r="H36" s="36"/>
      <c r="I36" s="36"/>
      <c r="J36" s="60"/>
    </row>
    <row r="37" spans="2:10" ht="15" customHeight="1" x14ac:dyDescent="0.25">
      <c r="B37" s="73">
        <v>611000</v>
      </c>
      <c r="C37" s="117" t="s">
        <v>68</v>
      </c>
      <c r="D37" s="118"/>
      <c r="E37" s="118"/>
      <c r="F37" s="61"/>
      <c r="G37" s="58">
        <v>727145</v>
      </c>
      <c r="H37" s="36">
        <f>SUM(H38+H45)</f>
        <v>677410</v>
      </c>
      <c r="I37" s="36">
        <v>647710</v>
      </c>
      <c r="J37" s="60">
        <v>107</v>
      </c>
    </row>
    <row r="38" spans="2:10" x14ac:dyDescent="0.25">
      <c r="B38" s="73">
        <v>611100</v>
      </c>
      <c r="C38" s="138" t="s">
        <v>69</v>
      </c>
      <c r="D38" s="139"/>
      <c r="E38" s="139"/>
      <c r="F38" s="139"/>
      <c r="G38" s="58">
        <f>SUM(G39+G40+G44)</f>
        <v>610145</v>
      </c>
      <c r="H38" s="36">
        <f>SUM(H39+H40+H44)</f>
        <v>559710</v>
      </c>
      <c r="I38" s="36">
        <v>559710</v>
      </c>
      <c r="J38" s="60">
        <v>109</v>
      </c>
    </row>
    <row r="39" spans="2:10" x14ac:dyDescent="0.25">
      <c r="B39" s="74">
        <v>611110</v>
      </c>
      <c r="C39" s="136" t="s">
        <v>70</v>
      </c>
      <c r="D39" s="137"/>
      <c r="E39" s="137"/>
      <c r="F39" s="137"/>
      <c r="G39" s="76">
        <v>400500</v>
      </c>
      <c r="H39" s="77">
        <v>367500</v>
      </c>
      <c r="I39" s="77">
        <v>367500</v>
      </c>
      <c r="J39" s="60">
        <v>109</v>
      </c>
    </row>
    <row r="40" spans="2:10" x14ac:dyDescent="0.25">
      <c r="B40" s="74">
        <v>611130</v>
      </c>
      <c r="C40" s="136" t="s">
        <v>71</v>
      </c>
      <c r="D40" s="137"/>
      <c r="E40" s="137"/>
      <c r="F40" s="137"/>
      <c r="G40" s="76">
        <f>SUM(G41:G43)</f>
        <v>189145</v>
      </c>
      <c r="H40" s="77">
        <v>173510</v>
      </c>
      <c r="I40" s="77">
        <v>173510</v>
      </c>
      <c r="J40" s="60">
        <v>109</v>
      </c>
    </row>
    <row r="41" spans="2:10" x14ac:dyDescent="0.25">
      <c r="B41" s="74">
        <v>611131</v>
      </c>
      <c r="C41" s="136" t="s">
        <v>72</v>
      </c>
      <c r="D41" s="137"/>
      <c r="E41" s="137"/>
      <c r="F41" s="75"/>
      <c r="G41" s="76">
        <v>103725</v>
      </c>
      <c r="H41" s="77">
        <v>95151</v>
      </c>
      <c r="I41" s="77">
        <v>95151</v>
      </c>
      <c r="J41" s="60">
        <v>109</v>
      </c>
    </row>
    <row r="42" spans="2:10" x14ac:dyDescent="0.25">
      <c r="B42" s="74">
        <v>611132</v>
      </c>
      <c r="C42" s="136" t="s">
        <v>73</v>
      </c>
      <c r="D42" s="137"/>
      <c r="E42" s="137"/>
      <c r="F42" s="75"/>
      <c r="G42" s="76">
        <v>76268</v>
      </c>
      <c r="H42" s="77">
        <v>69964</v>
      </c>
      <c r="I42" s="77">
        <v>69964</v>
      </c>
      <c r="J42" s="60">
        <v>109</v>
      </c>
    </row>
    <row r="43" spans="2:10" x14ac:dyDescent="0.25">
      <c r="B43" s="74">
        <v>611133</v>
      </c>
      <c r="C43" s="136" t="s">
        <v>74</v>
      </c>
      <c r="D43" s="137"/>
      <c r="E43" s="137"/>
      <c r="F43" s="75"/>
      <c r="G43" s="76">
        <v>9152</v>
      </c>
      <c r="H43" s="77">
        <v>8395</v>
      </c>
      <c r="I43" s="77">
        <v>8395</v>
      </c>
      <c r="J43" s="60">
        <v>109</v>
      </c>
    </row>
    <row r="44" spans="2:10" x14ac:dyDescent="0.25">
      <c r="B44" s="74">
        <v>611150</v>
      </c>
      <c r="C44" s="121" t="s">
        <v>75</v>
      </c>
      <c r="D44" s="122"/>
      <c r="E44" s="122"/>
      <c r="F44" s="122"/>
      <c r="G44" s="76">
        <v>20500</v>
      </c>
      <c r="H44" s="77">
        <v>18700</v>
      </c>
      <c r="I44" s="77">
        <v>18700</v>
      </c>
      <c r="J44" s="60">
        <v>110</v>
      </c>
    </row>
    <row r="45" spans="2:10" x14ac:dyDescent="0.25">
      <c r="B45" s="64">
        <v>611200</v>
      </c>
      <c r="C45" s="117" t="s">
        <v>76</v>
      </c>
      <c r="D45" s="118"/>
      <c r="E45" s="118"/>
      <c r="F45" s="118"/>
      <c r="G45" s="58">
        <f>SUM(G46:G47)</f>
        <v>117000</v>
      </c>
      <c r="H45" s="36">
        <v>117700</v>
      </c>
      <c r="I45" s="39">
        <v>88000</v>
      </c>
      <c r="J45" s="60">
        <v>100</v>
      </c>
    </row>
    <row r="46" spans="2:10" x14ac:dyDescent="0.25">
      <c r="B46" s="80">
        <v>611210</v>
      </c>
      <c r="C46" s="121" t="s">
        <v>77</v>
      </c>
      <c r="D46" s="122"/>
      <c r="E46" s="122"/>
      <c r="F46" s="81"/>
      <c r="G46" s="76">
        <v>24500</v>
      </c>
      <c r="H46" s="77">
        <v>22000</v>
      </c>
      <c r="I46" s="82">
        <v>22000</v>
      </c>
      <c r="J46" s="60">
        <v>111</v>
      </c>
    </row>
    <row r="47" spans="2:10" x14ac:dyDescent="0.25">
      <c r="B47" s="80">
        <v>611220</v>
      </c>
      <c r="C47" s="121" t="s">
        <v>78</v>
      </c>
      <c r="D47" s="122"/>
      <c r="E47" s="122"/>
      <c r="F47" s="81"/>
      <c r="G47" s="76">
        <v>92500</v>
      </c>
      <c r="H47" s="77">
        <v>95700</v>
      </c>
      <c r="I47" s="82">
        <v>66000</v>
      </c>
      <c r="J47" s="60">
        <v>97</v>
      </c>
    </row>
    <row r="48" spans="2:10" x14ac:dyDescent="0.25">
      <c r="B48" s="66">
        <v>612000</v>
      </c>
      <c r="C48" s="138" t="s">
        <v>79</v>
      </c>
      <c r="D48" s="139"/>
      <c r="E48" s="139"/>
      <c r="F48" s="83"/>
      <c r="G48" s="58">
        <v>64065</v>
      </c>
      <c r="H48" s="36">
        <v>58770</v>
      </c>
      <c r="I48" s="39">
        <v>58770</v>
      </c>
      <c r="J48" s="60">
        <v>109</v>
      </c>
    </row>
    <row r="49" spans="2:10" x14ac:dyDescent="0.25">
      <c r="B49" s="57">
        <v>612100</v>
      </c>
      <c r="C49" s="138" t="s">
        <v>80</v>
      </c>
      <c r="D49" s="139"/>
      <c r="E49" s="139"/>
      <c r="F49" s="139"/>
      <c r="G49" s="58">
        <v>64065</v>
      </c>
      <c r="H49" s="36">
        <v>58770</v>
      </c>
      <c r="I49" s="36">
        <v>58770</v>
      </c>
      <c r="J49" s="60">
        <v>109</v>
      </c>
    </row>
    <row r="50" spans="2:10" x14ac:dyDescent="0.25">
      <c r="B50" s="57">
        <v>612110</v>
      </c>
      <c r="C50" s="138" t="s">
        <v>81</v>
      </c>
      <c r="D50" s="139"/>
      <c r="E50" s="139"/>
      <c r="F50" s="62"/>
      <c r="G50" s="58">
        <f>SUM(G51:G53)</f>
        <v>64065</v>
      </c>
      <c r="H50" s="36">
        <f>SUM(H51:H53)</f>
        <v>58770</v>
      </c>
      <c r="I50" s="36">
        <v>58770</v>
      </c>
      <c r="J50" s="60">
        <v>109</v>
      </c>
    </row>
    <row r="51" spans="2:10" x14ac:dyDescent="0.25">
      <c r="B51" s="84">
        <v>612111</v>
      </c>
      <c r="C51" s="136" t="s">
        <v>72</v>
      </c>
      <c r="D51" s="137"/>
      <c r="E51" s="137"/>
      <c r="F51" s="62"/>
      <c r="G51" s="76">
        <v>36609</v>
      </c>
      <c r="H51" s="77">
        <v>33583</v>
      </c>
      <c r="I51" s="77">
        <v>33583</v>
      </c>
      <c r="J51" s="60">
        <v>109</v>
      </c>
    </row>
    <row r="52" spans="2:10" x14ac:dyDescent="0.25">
      <c r="B52" s="84">
        <v>612112</v>
      </c>
      <c r="C52" s="136" t="s">
        <v>73</v>
      </c>
      <c r="D52" s="137"/>
      <c r="E52" s="137"/>
      <c r="F52" s="62"/>
      <c r="G52" s="76">
        <v>24406</v>
      </c>
      <c r="H52" s="77">
        <v>22388</v>
      </c>
      <c r="I52" s="77">
        <v>22388</v>
      </c>
      <c r="J52" s="60">
        <v>109</v>
      </c>
    </row>
    <row r="53" spans="2:10" x14ac:dyDescent="0.25">
      <c r="B53" s="84">
        <v>612113</v>
      </c>
      <c r="C53" s="136" t="s">
        <v>74</v>
      </c>
      <c r="D53" s="137"/>
      <c r="E53" s="137"/>
      <c r="F53" s="62"/>
      <c r="G53" s="76">
        <v>3050</v>
      </c>
      <c r="H53" s="77">
        <v>2799</v>
      </c>
      <c r="I53" s="77">
        <v>2799</v>
      </c>
      <c r="J53" s="60">
        <v>109</v>
      </c>
    </row>
    <row r="54" spans="2:10" x14ac:dyDescent="0.25">
      <c r="B54" s="73">
        <v>613000</v>
      </c>
      <c r="C54" s="117" t="s">
        <v>82</v>
      </c>
      <c r="D54" s="118"/>
      <c r="E54" s="118"/>
      <c r="F54" s="118"/>
      <c r="G54" s="36">
        <v>124460</v>
      </c>
      <c r="H54" s="36">
        <v>113940</v>
      </c>
      <c r="I54" s="36">
        <v>125290</v>
      </c>
      <c r="J54" s="60">
        <v>109</v>
      </c>
    </row>
    <row r="55" spans="2:10" ht="15" customHeight="1" x14ac:dyDescent="0.25">
      <c r="B55" s="73">
        <v>613100</v>
      </c>
      <c r="C55" s="117" t="s">
        <v>83</v>
      </c>
      <c r="D55" s="118"/>
      <c r="E55" s="118"/>
      <c r="F55" s="118"/>
      <c r="G55" s="36">
        <v>3500</v>
      </c>
      <c r="H55" s="36">
        <v>4000</v>
      </c>
      <c r="I55" s="36">
        <v>4000</v>
      </c>
      <c r="J55" s="60">
        <v>87</v>
      </c>
    </row>
    <row r="56" spans="2:10" x14ac:dyDescent="0.25">
      <c r="B56" s="32">
        <v>613200</v>
      </c>
      <c r="C56" s="117" t="s">
        <v>84</v>
      </c>
      <c r="D56" s="118"/>
      <c r="E56" s="118"/>
      <c r="F56" s="118"/>
      <c r="G56" s="36">
        <v>13000</v>
      </c>
      <c r="H56" s="36">
        <v>11000</v>
      </c>
      <c r="I56" s="36">
        <v>13000</v>
      </c>
      <c r="J56" s="60">
        <v>118</v>
      </c>
    </row>
    <row r="57" spans="2:10" x14ac:dyDescent="0.25">
      <c r="B57" s="32">
        <v>613300</v>
      </c>
      <c r="C57" s="117" t="s">
        <v>85</v>
      </c>
      <c r="D57" s="118"/>
      <c r="E57" s="118"/>
      <c r="F57" s="118"/>
      <c r="G57" s="36">
        <v>13400</v>
      </c>
      <c r="H57" s="36">
        <v>12400</v>
      </c>
      <c r="I57" s="36">
        <v>13400</v>
      </c>
      <c r="J57" s="60">
        <v>108</v>
      </c>
    </row>
    <row r="58" spans="2:10" x14ac:dyDescent="0.25">
      <c r="B58" s="32">
        <v>613400</v>
      </c>
      <c r="C58" s="117" t="s">
        <v>86</v>
      </c>
      <c r="D58" s="118"/>
      <c r="E58" s="118"/>
      <c r="F58" s="118"/>
      <c r="G58" s="36">
        <v>11400</v>
      </c>
      <c r="H58" s="36">
        <v>10400</v>
      </c>
      <c r="I58" s="39">
        <v>10400</v>
      </c>
      <c r="J58" s="60">
        <v>110</v>
      </c>
    </row>
    <row r="59" spans="2:10" x14ac:dyDescent="0.25">
      <c r="B59" s="32">
        <v>613500</v>
      </c>
      <c r="C59" s="134" t="s">
        <v>87</v>
      </c>
      <c r="D59" s="135"/>
      <c r="E59" s="135"/>
      <c r="F59" s="135"/>
      <c r="G59" s="58">
        <v>6500</v>
      </c>
      <c r="H59" s="58">
        <v>5900</v>
      </c>
      <c r="I59" s="58">
        <v>7000</v>
      </c>
      <c r="J59" s="60">
        <v>110</v>
      </c>
    </row>
    <row r="60" spans="2:10" x14ac:dyDescent="0.25">
      <c r="B60" s="73">
        <v>613600</v>
      </c>
      <c r="C60" s="117" t="s">
        <v>88</v>
      </c>
      <c r="D60" s="118"/>
      <c r="E60" s="118"/>
      <c r="F60" s="118"/>
      <c r="G60" s="36">
        <v>1000</v>
      </c>
      <c r="H60" s="36">
        <v>1000</v>
      </c>
      <c r="I60" s="36">
        <v>1000</v>
      </c>
      <c r="J60" s="60">
        <v>100</v>
      </c>
    </row>
    <row r="61" spans="2:10" x14ac:dyDescent="0.25">
      <c r="B61" s="32">
        <v>613700</v>
      </c>
      <c r="C61" s="117" t="s">
        <v>89</v>
      </c>
      <c r="D61" s="118"/>
      <c r="E61" s="118"/>
      <c r="F61" s="118"/>
      <c r="G61" s="36">
        <v>8800</v>
      </c>
      <c r="H61" s="36">
        <v>8800</v>
      </c>
      <c r="I61" s="36">
        <v>8800</v>
      </c>
      <c r="J61" s="60">
        <v>100</v>
      </c>
    </row>
    <row r="62" spans="2:10" x14ac:dyDescent="0.25">
      <c r="B62" s="32">
        <v>613800</v>
      </c>
      <c r="C62" s="117" t="s">
        <v>90</v>
      </c>
      <c r="D62" s="118"/>
      <c r="E62" s="118"/>
      <c r="F62" s="118"/>
      <c r="G62" s="36">
        <v>1860</v>
      </c>
      <c r="H62" s="36">
        <v>1600</v>
      </c>
      <c r="I62" s="36">
        <v>1600</v>
      </c>
      <c r="J62" s="60">
        <v>116</v>
      </c>
    </row>
    <row r="63" spans="2:10" x14ac:dyDescent="0.25">
      <c r="B63" s="32">
        <v>613900</v>
      </c>
      <c r="C63" s="117" t="s">
        <v>91</v>
      </c>
      <c r="D63" s="118"/>
      <c r="E63" s="118"/>
      <c r="F63" s="118"/>
      <c r="G63" s="36">
        <f>SUM(G64:G70)</f>
        <v>65000</v>
      </c>
      <c r="H63" s="36">
        <f>SUM(H64:H70)</f>
        <v>58840</v>
      </c>
      <c r="I63" s="36">
        <v>66090</v>
      </c>
      <c r="J63" s="60">
        <v>110</v>
      </c>
    </row>
    <row r="64" spans="2:10" x14ac:dyDescent="0.25">
      <c r="B64" s="60">
        <v>613910</v>
      </c>
      <c r="C64" s="121" t="s">
        <v>92</v>
      </c>
      <c r="D64" s="122"/>
      <c r="E64" s="122"/>
      <c r="F64" s="122"/>
      <c r="G64" s="77">
        <v>11000</v>
      </c>
      <c r="H64" s="77">
        <v>11000</v>
      </c>
      <c r="I64" s="77">
        <v>11000</v>
      </c>
      <c r="J64" s="60">
        <v>100</v>
      </c>
    </row>
    <row r="65" spans="2:10" x14ac:dyDescent="0.25">
      <c r="B65" s="60">
        <v>613920</v>
      </c>
      <c r="C65" s="121" t="s">
        <v>93</v>
      </c>
      <c r="D65" s="122"/>
      <c r="E65" s="122"/>
      <c r="F65" s="122"/>
      <c r="G65" s="77">
        <v>2350</v>
      </c>
      <c r="H65" s="77">
        <v>2350</v>
      </c>
      <c r="I65" s="77">
        <v>2350</v>
      </c>
      <c r="J65" s="60">
        <v>100</v>
      </c>
    </row>
    <row r="66" spans="2:10" x14ac:dyDescent="0.25">
      <c r="B66" s="60">
        <v>613930</v>
      </c>
      <c r="C66" s="121" t="s">
        <v>94</v>
      </c>
      <c r="D66" s="122"/>
      <c r="E66" s="122"/>
      <c r="F66" s="122"/>
      <c r="G66" s="77">
        <v>14000</v>
      </c>
      <c r="H66" s="77">
        <v>14000</v>
      </c>
      <c r="I66" s="77">
        <v>15000</v>
      </c>
      <c r="J66" s="60">
        <v>100</v>
      </c>
    </row>
    <row r="67" spans="2:10" x14ac:dyDescent="0.25">
      <c r="B67" s="60">
        <v>613960</v>
      </c>
      <c r="C67" s="121" t="s">
        <v>95</v>
      </c>
      <c r="D67" s="122"/>
      <c r="E67" s="122"/>
      <c r="F67" s="122"/>
      <c r="G67" s="77">
        <v>1980</v>
      </c>
      <c r="H67" s="77">
        <v>2070</v>
      </c>
      <c r="I67" s="77">
        <v>2070</v>
      </c>
      <c r="J67" s="60">
        <v>96</v>
      </c>
    </row>
    <row r="68" spans="2:10" x14ac:dyDescent="0.25">
      <c r="B68" s="60">
        <v>613970</v>
      </c>
      <c r="C68" s="121" t="s">
        <v>96</v>
      </c>
      <c r="D68" s="122"/>
      <c r="E68" s="122"/>
      <c r="F68" s="122"/>
      <c r="G68" s="77">
        <v>25000</v>
      </c>
      <c r="H68" s="77">
        <v>19350</v>
      </c>
      <c r="I68" s="77">
        <v>25000</v>
      </c>
      <c r="J68" s="60">
        <v>129</v>
      </c>
    </row>
    <row r="69" spans="2:10" ht="15" customHeight="1" x14ac:dyDescent="0.25">
      <c r="B69" s="60">
        <v>613980</v>
      </c>
      <c r="C69" s="121" t="s">
        <v>97</v>
      </c>
      <c r="D69" s="122"/>
      <c r="E69" s="122"/>
      <c r="F69" s="122"/>
      <c r="G69" s="77">
        <v>9270</v>
      </c>
      <c r="H69" s="77">
        <v>8670</v>
      </c>
      <c r="I69" s="77">
        <v>9270</v>
      </c>
      <c r="J69" s="60">
        <v>107</v>
      </c>
    </row>
    <row r="70" spans="2:10" x14ac:dyDescent="0.25">
      <c r="B70" s="60">
        <v>613990</v>
      </c>
      <c r="C70" s="121" t="s">
        <v>98</v>
      </c>
      <c r="D70" s="122"/>
      <c r="E70" s="122"/>
      <c r="F70" s="122"/>
      <c r="G70" s="77">
        <v>1400</v>
      </c>
      <c r="H70" s="77">
        <v>1400</v>
      </c>
      <c r="I70" s="77">
        <v>1400</v>
      </c>
      <c r="J70" s="60">
        <v>100</v>
      </c>
    </row>
    <row r="71" spans="2:10" x14ac:dyDescent="0.25">
      <c r="B71" s="32">
        <v>614000</v>
      </c>
      <c r="C71" s="117" t="s">
        <v>99</v>
      </c>
      <c r="D71" s="118"/>
      <c r="E71" s="118"/>
      <c r="F71" s="118"/>
      <c r="G71" s="36">
        <v>1318500</v>
      </c>
      <c r="H71" s="36">
        <f>SUM(H72+H78+H82)</f>
        <v>1191806</v>
      </c>
      <c r="I71" s="36">
        <v>1391530</v>
      </c>
      <c r="J71" s="60">
        <v>111</v>
      </c>
    </row>
    <row r="72" spans="2:10" x14ac:dyDescent="0.25">
      <c r="B72" s="32">
        <v>614200</v>
      </c>
      <c r="C72" s="117" t="s">
        <v>100</v>
      </c>
      <c r="D72" s="118"/>
      <c r="E72" s="118"/>
      <c r="F72" s="118"/>
      <c r="G72" s="36">
        <v>1317500</v>
      </c>
      <c r="H72" s="36">
        <f>SUM(H73:H74)</f>
        <v>1190530</v>
      </c>
      <c r="I72" s="36">
        <v>1330530</v>
      </c>
      <c r="J72" s="60">
        <v>111</v>
      </c>
    </row>
    <row r="73" spans="2:10" x14ac:dyDescent="0.25">
      <c r="B73" s="60">
        <v>614210</v>
      </c>
      <c r="C73" s="121" t="s">
        <v>101</v>
      </c>
      <c r="D73" s="122"/>
      <c r="E73" s="122"/>
      <c r="F73" s="122"/>
      <c r="G73" s="77">
        <v>115000</v>
      </c>
      <c r="H73" s="77">
        <v>115000</v>
      </c>
      <c r="I73" s="77">
        <v>80000</v>
      </c>
      <c r="J73" s="60">
        <v>100</v>
      </c>
    </row>
    <row r="74" spans="2:10" x14ac:dyDescent="0.25">
      <c r="B74" s="60">
        <v>614220</v>
      </c>
      <c r="C74" s="121" t="s">
        <v>102</v>
      </c>
      <c r="D74" s="122"/>
      <c r="E74" s="122"/>
      <c r="F74" s="122"/>
      <c r="G74" s="77">
        <f>SUM(G75:G76)</f>
        <v>1202500</v>
      </c>
      <c r="H74" s="77">
        <f>SUM(H75:H76)</f>
        <v>1075530</v>
      </c>
      <c r="I74" s="77">
        <v>1250530</v>
      </c>
      <c r="J74" s="60">
        <v>112</v>
      </c>
    </row>
    <row r="75" spans="2:10" ht="15.75" customHeight="1" x14ac:dyDescent="0.25">
      <c r="B75" s="60">
        <v>614223</v>
      </c>
      <c r="C75" s="121" t="s">
        <v>103</v>
      </c>
      <c r="D75" s="122"/>
      <c r="E75" s="122"/>
      <c r="F75" s="122"/>
      <c r="G75" s="77">
        <v>930500</v>
      </c>
      <c r="H75" s="77">
        <v>812530</v>
      </c>
      <c r="I75" s="77">
        <v>952530</v>
      </c>
      <c r="J75" s="60">
        <v>115</v>
      </c>
    </row>
    <row r="76" spans="2:10" ht="13.5" customHeight="1" x14ac:dyDescent="0.25">
      <c r="B76" s="60">
        <v>614225</v>
      </c>
      <c r="C76" s="121" t="s">
        <v>104</v>
      </c>
      <c r="D76" s="122"/>
      <c r="E76" s="122"/>
      <c r="F76" s="122"/>
      <c r="G76" s="77">
        <v>272000</v>
      </c>
      <c r="H76" s="77">
        <v>263000</v>
      </c>
      <c r="I76" s="77">
        <v>298000</v>
      </c>
      <c r="J76" s="60">
        <v>103</v>
      </c>
    </row>
    <row r="77" spans="2:10" ht="15" hidden="1" customHeight="1" x14ac:dyDescent="0.25">
      <c r="B77" s="60">
        <v>614310</v>
      </c>
      <c r="C77" s="121" t="s">
        <v>105</v>
      </c>
      <c r="D77" s="122"/>
      <c r="E77" s="122"/>
      <c r="F77" s="122"/>
      <c r="G77" s="77"/>
      <c r="H77" s="77"/>
      <c r="I77" s="77"/>
      <c r="J77" s="60"/>
    </row>
    <row r="78" spans="2:10" x14ac:dyDescent="0.25">
      <c r="B78" s="32">
        <v>614400</v>
      </c>
      <c r="C78" s="117" t="s">
        <v>106</v>
      </c>
      <c r="D78" s="118"/>
      <c r="E78" s="118"/>
      <c r="F78" s="133"/>
      <c r="G78" s="36">
        <v>0</v>
      </c>
      <c r="H78" s="36">
        <v>276</v>
      </c>
      <c r="I78" s="36">
        <v>40000</v>
      </c>
      <c r="J78" s="60">
        <v>0</v>
      </c>
    </row>
    <row r="79" spans="2:10" x14ac:dyDescent="0.25">
      <c r="B79" s="60">
        <v>614430</v>
      </c>
      <c r="C79" s="121" t="s">
        <v>107</v>
      </c>
      <c r="D79" s="122"/>
      <c r="E79" s="122"/>
      <c r="F79" s="61"/>
      <c r="G79" s="36">
        <v>0</v>
      </c>
      <c r="H79" s="77">
        <v>276</v>
      </c>
      <c r="I79" s="77">
        <v>40000</v>
      </c>
      <c r="J79" s="60">
        <v>0</v>
      </c>
    </row>
    <row r="80" spans="2:10" x14ac:dyDescent="0.25">
      <c r="B80" s="32">
        <v>614500</v>
      </c>
      <c r="C80" s="117" t="s">
        <v>108</v>
      </c>
      <c r="D80" s="118"/>
      <c r="E80" s="118"/>
      <c r="F80" s="61"/>
      <c r="G80" s="36">
        <v>0</v>
      </c>
      <c r="H80" s="36">
        <v>0</v>
      </c>
      <c r="I80" s="36">
        <v>20000</v>
      </c>
      <c r="J80" s="60">
        <v>0</v>
      </c>
    </row>
    <row r="81" spans="1:10" x14ac:dyDescent="0.25">
      <c r="B81" s="60">
        <v>614530</v>
      </c>
      <c r="C81" s="78" t="s">
        <v>109</v>
      </c>
      <c r="D81" s="79"/>
      <c r="E81" s="79"/>
      <c r="F81" s="61"/>
      <c r="G81" s="36">
        <v>0</v>
      </c>
      <c r="H81" s="77">
        <v>0</v>
      </c>
      <c r="I81" s="77">
        <v>20000</v>
      </c>
      <c r="J81" s="60">
        <v>0</v>
      </c>
    </row>
    <row r="82" spans="1:10" x14ac:dyDescent="0.25">
      <c r="B82" s="32">
        <v>614800</v>
      </c>
      <c r="C82" s="117" t="s">
        <v>110</v>
      </c>
      <c r="D82" s="118"/>
      <c r="E82" s="118"/>
      <c r="F82" s="118"/>
      <c r="G82" s="36">
        <v>1000</v>
      </c>
      <c r="H82" s="36">
        <v>1000</v>
      </c>
      <c r="I82" s="36">
        <v>1000</v>
      </c>
      <c r="J82" s="60">
        <v>100</v>
      </c>
    </row>
    <row r="83" spans="1:10" x14ac:dyDescent="0.25">
      <c r="B83" s="60">
        <v>614810</v>
      </c>
      <c r="C83" s="121" t="s">
        <v>110</v>
      </c>
      <c r="D83" s="122"/>
      <c r="E83" s="122"/>
      <c r="F83" s="122"/>
      <c r="G83" s="77">
        <v>1000</v>
      </c>
      <c r="H83" s="77">
        <v>1000</v>
      </c>
      <c r="I83" s="77">
        <v>1000</v>
      </c>
      <c r="J83" s="60">
        <v>100</v>
      </c>
    </row>
    <row r="84" spans="1:10" x14ac:dyDescent="0.25">
      <c r="B84" s="21"/>
      <c r="C84" s="18"/>
      <c r="D84" s="18"/>
      <c r="E84" s="18"/>
      <c r="F84" s="18"/>
      <c r="G84" s="18"/>
      <c r="H84" s="18"/>
      <c r="I84" s="85"/>
      <c r="J84" s="21"/>
    </row>
    <row r="85" spans="1:10" ht="15.75" x14ac:dyDescent="0.25">
      <c r="B85" s="113" t="s">
        <v>111</v>
      </c>
      <c r="C85" s="113"/>
      <c r="D85" s="113"/>
      <c r="E85" s="113"/>
      <c r="F85" s="113"/>
      <c r="G85" s="113"/>
      <c r="H85" s="113"/>
      <c r="I85" s="113"/>
      <c r="J85" s="113"/>
    </row>
    <row r="86" spans="1:10" x14ac:dyDescent="0.25">
      <c r="A86" s="116" t="s">
        <v>112</v>
      </c>
      <c r="B86" s="116"/>
      <c r="C86" s="116"/>
      <c r="D86" s="116"/>
      <c r="E86" s="116"/>
      <c r="F86" s="116"/>
      <c r="G86" s="116"/>
      <c r="H86" s="116"/>
      <c r="I86" s="116"/>
      <c r="J86" s="116"/>
    </row>
    <row r="87" spans="1:10" x14ac:dyDescent="0.25">
      <c r="B87" s="21"/>
      <c r="C87" s="18"/>
      <c r="D87" s="18"/>
      <c r="E87" s="18"/>
      <c r="F87" s="18"/>
      <c r="G87" s="18"/>
      <c r="H87" s="18"/>
      <c r="I87" s="18"/>
      <c r="J87" s="21"/>
    </row>
    <row r="88" spans="1:10" ht="15" customHeight="1" x14ac:dyDescent="0.25">
      <c r="B88" s="125" t="s">
        <v>113</v>
      </c>
      <c r="C88" s="127" t="s">
        <v>45</v>
      </c>
      <c r="D88" s="128"/>
      <c r="E88" s="128"/>
      <c r="F88" s="128"/>
      <c r="G88" s="125" t="s">
        <v>41</v>
      </c>
      <c r="H88" s="125" t="s">
        <v>46</v>
      </c>
      <c r="I88" s="125" t="s">
        <v>27</v>
      </c>
      <c r="J88" s="125" t="s">
        <v>29</v>
      </c>
    </row>
    <row r="89" spans="1:10" ht="33" customHeight="1" x14ac:dyDescent="0.25">
      <c r="B89" s="126"/>
      <c r="C89" s="129"/>
      <c r="D89" s="130"/>
      <c r="E89" s="130"/>
      <c r="F89" s="130"/>
      <c r="G89" s="102"/>
      <c r="H89" s="102"/>
      <c r="I89" s="102"/>
      <c r="J89" s="102"/>
    </row>
    <row r="90" spans="1:10" x14ac:dyDescent="0.25">
      <c r="B90" s="102"/>
      <c r="C90" s="131"/>
      <c r="D90" s="132"/>
      <c r="E90" s="132"/>
      <c r="F90" s="132"/>
      <c r="G90" s="55">
        <v>1</v>
      </c>
      <c r="H90" s="55">
        <v>2</v>
      </c>
      <c r="I90" s="56">
        <v>3</v>
      </c>
      <c r="J90" s="32">
        <v>4</v>
      </c>
    </row>
    <row r="91" spans="1:10" x14ac:dyDescent="0.25">
      <c r="B91" s="55">
        <v>821000</v>
      </c>
      <c r="C91" s="123" t="s">
        <v>114</v>
      </c>
      <c r="D91" s="124"/>
      <c r="E91" s="124"/>
      <c r="F91" s="124"/>
      <c r="G91" s="58">
        <f>SUM(G92+G99+G101)</f>
        <v>27800</v>
      </c>
      <c r="H91" s="58">
        <v>12400</v>
      </c>
      <c r="I91" s="58">
        <v>20200</v>
      </c>
      <c r="J91" s="60">
        <v>224</v>
      </c>
    </row>
    <row r="92" spans="1:10" x14ac:dyDescent="0.25">
      <c r="B92" s="32">
        <v>821300</v>
      </c>
      <c r="C92" s="117" t="s">
        <v>115</v>
      </c>
      <c r="D92" s="118"/>
      <c r="E92" s="118"/>
      <c r="F92" s="118"/>
      <c r="G92" s="36">
        <f>SUM(G93+G98)</f>
        <v>12800</v>
      </c>
      <c r="H92" s="36">
        <v>8400</v>
      </c>
      <c r="I92" s="36">
        <v>16200</v>
      </c>
      <c r="J92" s="60">
        <v>152</v>
      </c>
    </row>
    <row r="93" spans="1:10" x14ac:dyDescent="0.25">
      <c r="B93" s="60">
        <v>821310</v>
      </c>
      <c r="C93" s="121" t="s">
        <v>116</v>
      </c>
      <c r="D93" s="122"/>
      <c r="E93" s="122"/>
      <c r="F93" s="122"/>
      <c r="G93" s="77">
        <v>10800</v>
      </c>
      <c r="H93" s="77">
        <f>SUM(H94:H97)</f>
        <v>7400</v>
      </c>
      <c r="I93" s="77">
        <v>14200</v>
      </c>
      <c r="J93" s="60">
        <v>146</v>
      </c>
    </row>
    <row r="94" spans="1:10" x14ac:dyDescent="0.25">
      <c r="B94" s="60">
        <v>821311</v>
      </c>
      <c r="C94" s="121" t="s">
        <v>117</v>
      </c>
      <c r="D94" s="122"/>
      <c r="E94" s="122"/>
      <c r="F94" s="79"/>
      <c r="G94" s="77">
        <v>2500</v>
      </c>
      <c r="H94" s="77">
        <v>2000</v>
      </c>
      <c r="I94" s="77">
        <v>2000</v>
      </c>
      <c r="J94" s="60">
        <v>125</v>
      </c>
    </row>
    <row r="95" spans="1:10" x14ac:dyDescent="0.25">
      <c r="B95" s="60">
        <v>821312</v>
      </c>
      <c r="C95" s="121" t="s">
        <v>118</v>
      </c>
      <c r="D95" s="122"/>
      <c r="E95" s="122"/>
      <c r="F95" s="79"/>
      <c r="G95" s="77">
        <v>5300</v>
      </c>
      <c r="H95" s="77">
        <v>3200</v>
      </c>
      <c r="I95" s="77">
        <v>10000</v>
      </c>
      <c r="J95" s="60">
        <v>166</v>
      </c>
    </row>
    <row r="96" spans="1:10" x14ac:dyDescent="0.25">
      <c r="B96" s="60">
        <v>821313</v>
      </c>
      <c r="C96" s="121" t="s">
        <v>119</v>
      </c>
      <c r="D96" s="122"/>
      <c r="E96" s="122"/>
      <c r="F96" s="79"/>
      <c r="G96" s="77">
        <v>1200</v>
      </c>
      <c r="H96" s="77">
        <v>1200</v>
      </c>
      <c r="I96" s="77">
        <v>1200</v>
      </c>
      <c r="J96" s="60">
        <v>100</v>
      </c>
    </row>
    <row r="97" spans="1:10" x14ac:dyDescent="0.25">
      <c r="B97" s="60">
        <v>821319</v>
      </c>
      <c r="C97" s="121" t="s">
        <v>120</v>
      </c>
      <c r="D97" s="122"/>
      <c r="E97" s="122"/>
      <c r="F97" s="86"/>
      <c r="G97" s="77">
        <v>1800</v>
      </c>
      <c r="H97" s="77">
        <v>1000</v>
      </c>
      <c r="I97" s="77">
        <v>1000</v>
      </c>
      <c r="J97" s="60">
        <v>180</v>
      </c>
    </row>
    <row r="98" spans="1:10" x14ac:dyDescent="0.25">
      <c r="B98" s="60">
        <v>821360</v>
      </c>
      <c r="C98" s="121" t="s">
        <v>121</v>
      </c>
      <c r="D98" s="122"/>
      <c r="E98" s="122"/>
      <c r="F98" s="122"/>
      <c r="G98" s="77">
        <v>2000</v>
      </c>
      <c r="H98" s="77">
        <v>1000</v>
      </c>
      <c r="I98" s="77">
        <v>2000</v>
      </c>
      <c r="J98" s="60">
        <v>200</v>
      </c>
    </row>
    <row r="99" spans="1:10" x14ac:dyDescent="0.25">
      <c r="B99" s="32">
        <v>821500</v>
      </c>
      <c r="C99" s="117" t="s">
        <v>122</v>
      </c>
      <c r="D99" s="118"/>
      <c r="E99" s="118"/>
      <c r="F99" s="118"/>
      <c r="G99" s="36">
        <v>8000</v>
      </c>
      <c r="H99" s="36">
        <v>4000</v>
      </c>
      <c r="I99" s="36">
        <v>4000</v>
      </c>
      <c r="J99" s="60">
        <v>200</v>
      </c>
    </row>
    <row r="100" spans="1:10" x14ac:dyDescent="0.25">
      <c r="B100" s="60">
        <v>821510</v>
      </c>
      <c r="C100" s="121" t="s">
        <v>123</v>
      </c>
      <c r="D100" s="122"/>
      <c r="E100" s="122"/>
      <c r="F100" s="122"/>
      <c r="G100" s="77">
        <v>8000</v>
      </c>
      <c r="H100" s="77">
        <v>4000</v>
      </c>
      <c r="I100" s="77">
        <v>4000</v>
      </c>
      <c r="J100" s="60">
        <v>200</v>
      </c>
    </row>
    <row r="101" spans="1:10" x14ac:dyDescent="0.25">
      <c r="B101" s="60">
        <v>821600</v>
      </c>
      <c r="C101" s="117" t="s">
        <v>124</v>
      </c>
      <c r="D101" s="118"/>
      <c r="E101" s="118"/>
      <c r="F101" s="79"/>
      <c r="G101" s="36">
        <v>7000</v>
      </c>
      <c r="H101" s="77">
        <v>0</v>
      </c>
      <c r="I101" s="77">
        <v>0</v>
      </c>
      <c r="J101" s="60">
        <v>0</v>
      </c>
    </row>
    <row r="102" spans="1:10" x14ac:dyDescent="0.25">
      <c r="B102" s="60">
        <v>821614</v>
      </c>
      <c r="C102" s="121" t="s">
        <v>125</v>
      </c>
      <c r="D102" s="122"/>
      <c r="E102" s="122"/>
      <c r="F102" s="79"/>
      <c r="G102" s="77">
        <v>7000</v>
      </c>
      <c r="H102" s="77">
        <v>0</v>
      </c>
      <c r="I102" s="77">
        <v>0</v>
      </c>
      <c r="J102" s="60">
        <v>0</v>
      </c>
    </row>
    <row r="103" spans="1:10" x14ac:dyDescent="0.25">
      <c r="B103" s="32">
        <v>600000</v>
      </c>
      <c r="C103" s="117" t="s">
        <v>126</v>
      </c>
      <c r="D103" s="118"/>
      <c r="E103" s="118"/>
      <c r="F103" s="79"/>
      <c r="G103" s="36">
        <v>19230</v>
      </c>
      <c r="H103" s="36">
        <v>1500</v>
      </c>
      <c r="I103" s="36">
        <v>18500</v>
      </c>
      <c r="J103" s="60">
        <v>1282</v>
      </c>
    </row>
    <row r="104" spans="1:10" ht="15.75" x14ac:dyDescent="0.25">
      <c r="B104" s="87"/>
      <c r="C104" s="119" t="s">
        <v>127</v>
      </c>
      <c r="D104" s="120"/>
      <c r="E104" s="120"/>
      <c r="F104" s="120"/>
      <c r="G104" s="72">
        <f>SUM(G35+G91+G103)</f>
        <v>2281200</v>
      </c>
      <c r="H104" s="72">
        <f>SUM(H91+H103+H35)</f>
        <v>2055826</v>
      </c>
      <c r="I104" s="72">
        <f>SUM(I91+I103+I35)</f>
        <v>2262000</v>
      </c>
      <c r="J104" s="60">
        <v>111</v>
      </c>
    </row>
    <row r="105" spans="1:10" ht="15.75" x14ac:dyDescent="0.25">
      <c r="C105" s="53"/>
      <c r="D105" s="53"/>
      <c r="E105" s="53"/>
      <c r="F105" s="53"/>
      <c r="G105" s="53"/>
      <c r="H105" s="53"/>
      <c r="I105" s="53"/>
      <c r="J105" s="21"/>
    </row>
    <row r="106" spans="1:10" ht="15.75" x14ac:dyDescent="0.25">
      <c r="C106" s="53"/>
      <c r="D106" s="53"/>
      <c r="E106" s="53"/>
      <c r="F106" s="53"/>
      <c r="G106" s="53"/>
      <c r="H106" s="53"/>
      <c r="I106" s="53"/>
      <c r="J106" s="21"/>
    </row>
    <row r="107" spans="1:10" ht="15.75" x14ac:dyDescent="0.25">
      <c r="C107" s="53"/>
      <c r="D107" s="53"/>
      <c r="E107" s="53"/>
      <c r="F107" s="53"/>
      <c r="G107" s="53"/>
      <c r="H107" s="53"/>
      <c r="I107" s="53"/>
      <c r="J107" s="21"/>
    </row>
    <row r="108" spans="1:10" ht="15.75" x14ac:dyDescent="0.25">
      <c r="A108" s="113" t="s">
        <v>161</v>
      </c>
      <c r="B108" s="113"/>
      <c r="C108" s="113"/>
      <c r="D108" s="113"/>
      <c r="E108" s="113"/>
      <c r="F108" s="113"/>
      <c r="G108" s="113"/>
      <c r="H108" s="113"/>
      <c r="I108" s="113"/>
      <c r="J108" s="113"/>
    </row>
    <row r="109" spans="1:10" ht="15.75" x14ac:dyDescent="0.25">
      <c r="A109" s="113" t="s">
        <v>128</v>
      </c>
      <c r="B109" s="113"/>
      <c r="C109" s="113"/>
      <c r="D109" s="113"/>
      <c r="E109" s="113"/>
      <c r="F109" s="113"/>
      <c r="G109" s="113"/>
      <c r="H109" s="113"/>
      <c r="I109" s="113"/>
      <c r="J109" s="113"/>
    </row>
    <row r="110" spans="1:10" ht="15.75" x14ac:dyDescent="0.25">
      <c r="B110" s="88"/>
      <c r="C110" s="7"/>
      <c r="D110" s="7"/>
      <c r="E110" s="7"/>
      <c r="F110" s="7"/>
      <c r="G110" s="7"/>
      <c r="H110" s="7"/>
      <c r="I110" s="7"/>
    </row>
    <row r="111" spans="1:10" ht="15.75" x14ac:dyDescent="0.25">
      <c r="A111" s="113" t="s">
        <v>129</v>
      </c>
      <c r="B111" s="113"/>
      <c r="C111" s="113"/>
      <c r="D111" s="113"/>
      <c r="E111" s="113"/>
      <c r="F111" s="113"/>
      <c r="G111" s="113"/>
      <c r="H111" s="113"/>
      <c r="I111" s="113"/>
      <c r="J111" s="113"/>
    </row>
    <row r="112" spans="1:10" ht="15.75" customHeight="1" x14ac:dyDescent="0.25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</row>
    <row r="113" spans="1:10" ht="15.75" x14ac:dyDescent="0.25">
      <c r="A113" s="113" t="s">
        <v>42</v>
      </c>
      <c r="B113" s="113"/>
      <c r="C113" s="113"/>
      <c r="D113" s="113"/>
      <c r="E113" s="113"/>
      <c r="F113" s="113"/>
      <c r="G113" s="113"/>
      <c r="H113" s="113"/>
      <c r="I113" s="113"/>
      <c r="J113" s="113"/>
    </row>
    <row r="114" spans="1:10" ht="15" customHeight="1" x14ac:dyDescent="0.25">
      <c r="A114" s="113" t="s">
        <v>130</v>
      </c>
      <c r="B114" s="113"/>
      <c r="C114" s="113"/>
      <c r="D114" s="113"/>
      <c r="E114" s="113"/>
      <c r="F114" s="113"/>
      <c r="G114" s="113"/>
      <c r="H114" s="113"/>
      <c r="I114" s="113"/>
      <c r="J114" s="113"/>
    </row>
    <row r="115" spans="1:10" ht="15.75" customHeight="1" x14ac:dyDescent="0.25">
      <c r="A115" s="111" t="s">
        <v>162</v>
      </c>
      <c r="B115" s="111"/>
      <c r="C115" s="111"/>
      <c r="D115" s="111"/>
      <c r="E115" s="111"/>
      <c r="F115" s="111"/>
      <c r="G115" s="111"/>
      <c r="H115" s="111"/>
      <c r="I115" s="111"/>
      <c r="J115" s="111"/>
    </row>
    <row r="116" spans="1:10" ht="15.75" customHeight="1" x14ac:dyDescent="0.25">
      <c r="A116" s="112" t="s">
        <v>131</v>
      </c>
      <c r="B116" s="112"/>
      <c r="C116" s="112"/>
      <c r="D116" s="112"/>
      <c r="E116" s="112"/>
      <c r="F116" s="112"/>
      <c r="G116" s="112"/>
      <c r="H116" s="112"/>
      <c r="I116" s="112"/>
      <c r="J116" s="112"/>
    </row>
    <row r="117" spans="1:10" ht="15.75" customHeight="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</row>
    <row r="118" spans="1:10" x14ac:dyDescent="0.25">
      <c r="A118" s="116" t="s">
        <v>132</v>
      </c>
      <c r="B118" s="116"/>
      <c r="C118" s="116"/>
      <c r="D118" s="116"/>
      <c r="E118" s="116"/>
      <c r="F118" s="116"/>
      <c r="G118" s="116"/>
      <c r="H118" s="116"/>
      <c r="I118" s="116"/>
      <c r="J118" s="116"/>
    </row>
    <row r="119" spans="1:10" x14ac:dyDescent="0.25">
      <c r="A119" s="116" t="s">
        <v>133</v>
      </c>
      <c r="B119" s="116"/>
      <c r="C119" s="116"/>
      <c r="D119" s="116"/>
      <c r="E119" s="116"/>
      <c r="F119" s="116"/>
      <c r="G119" s="116"/>
      <c r="H119" s="116"/>
      <c r="I119" s="116"/>
      <c r="J119" s="116"/>
    </row>
    <row r="120" spans="1:10" x14ac:dyDescent="0.25">
      <c r="A120" s="116" t="s">
        <v>134</v>
      </c>
      <c r="B120" s="116"/>
      <c r="C120" s="116"/>
      <c r="D120" s="116"/>
      <c r="E120" s="116"/>
      <c r="F120" s="116"/>
      <c r="G120" s="116"/>
      <c r="H120" s="116"/>
      <c r="I120" s="116"/>
      <c r="J120" s="116"/>
    </row>
    <row r="122" spans="1:10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</row>
    <row r="123" spans="1:10" x14ac:dyDescent="0.25">
      <c r="A123" s="106"/>
      <c r="B123" s="106"/>
      <c r="C123" s="106"/>
      <c r="D123" s="106"/>
      <c r="E123" s="106"/>
      <c r="F123" s="106"/>
      <c r="G123" s="106"/>
      <c r="H123" s="106"/>
      <c r="I123" s="106"/>
      <c r="J123" s="106"/>
    </row>
    <row r="124" spans="1:10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</row>
    <row r="125" spans="1:10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</row>
    <row r="126" spans="1:10" ht="15.75" x14ac:dyDescent="0.25">
      <c r="A126" s="113" t="s">
        <v>135</v>
      </c>
      <c r="B126" s="113"/>
      <c r="C126" s="113"/>
      <c r="D126" s="113"/>
      <c r="E126" s="113"/>
      <c r="F126" s="113"/>
      <c r="G126" s="113"/>
      <c r="H126" s="113"/>
      <c r="I126" s="113"/>
      <c r="J126" s="113"/>
    </row>
    <row r="127" spans="1:10" x14ac:dyDescent="0.25">
      <c r="A127" s="105"/>
      <c r="B127" s="105"/>
      <c r="C127" s="105"/>
      <c r="D127" s="105"/>
      <c r="E127" s="105"/>
      <c r="F127" s="105"/>
      <c r="G127" s="105"/>
      <c r="H127" s="105"/>
      <c r="I127" s="105"/>
      <c r="J127" s="105"/>
    </row>
    <row r="128" spans="1:10" ht="15.75" x14ac:dyDescent="0.25">
      <c r="A128" s="113" t="s">
        <v>136</v>
      </c>
      <c r="B128" s="113"/>
      <c r="C128" s="113"/>
      <c r="D128" s="113"/>
      <c r="E128" s="113"/>
      <c r="F128" s="113"/>
      <c r="G128" s="113"/>
      <c r="H128" s="113"/>
      <c r="I128" s="113"/>
      <c r="J128" s="113"/>
    </row>
    <row r="129" spans="1:10" ht="15.75" x14ac:dyDescent="0.25">
      <c r="A129" s="113" t="s">
        <v>137</v>
      </c>
      <c r="B129" s="113"/>
      <c r="C129" s="113"/>
      <c r="D129" s="113"/>
      <c r="E129" s="113"/>
      <c r="F129" s="113"/>
      <c r="G129" s="113"/>
      <c r="H129" s="113"/>
      <c r="I129" s="113"/>
      <c r="J129" s="113"/>
    </row>
    <row r="130" spans="1:10" ht="15.75" x14ac:dyDescent="0.25">
      <c r="A130" s="53"/>
      <c r="B130" s="53"/>
      <c r="C130" s="53"/>
      <c r="D130" s="53"/>
      <c r="E130" s="53"/>
      <c r="F130" s="53"/>
      <c r="G130" s="53"/>
      <c r="H130" s="53"/>
      <c r="I130" s="53"/>
      <c r="J130" s="53"/>
    </row>
    <row r="131" spans="1:10" ht="15.75" x14ac:dyDescent="0.25">
      <c r="A131" s="111" t="s">
        <v>138</v>
      </c>
      <c r="B131" s="111"/>
      <c r="C131" s="111"/>
      <c r="D131" s="111"/>
      <c r="E131" s="111"/>
      <c r="F131" s="111"/>
      <c r="G131" s="111"/>
      <c r="H131" s="111"/>
      <c r="I131" s="111"/>
      <c r="J131" s="111"/>
    </row>
    <row r="132" spans="1:10" ht="15.75" x14ac:dyDescent="0.25">
      <c r="A132" s="115" t="s">
        <v>139</v>
      </c>
      <c r="B132" s="115"/>
      <c r="C132" s="115"/>
      <c r="D132" s="115"/>
      <c r="E132" s="115"/>
      <c r="F132" s="115"/>
      <c r="G132" s="115"/>
      <c r="H132" s="115"/>
      <c r="I132" s="115"/>
      <c r="J132" s="115"/>
    </row>
    <row r="133" spans="1:10" ht="15.75" x14ac:dyDescent="0.25">
      <c r="A133" s="112" t="s">
        <v>140</v>
      </c>
      <c r="B133" s="112"/>
      <c r="C133" s="112"/>
      <c r="D133" s="112"/>
      <c r="E133" s="112"/>
      <c r="F133" s="112"/>
      <c r="G133" s="112"/>
      <c r="H133" s="112"/>
      <c r="I133" s="112"/>
      <c r="J133" s="112"/>
    </row>
    <row r="134" spans="1:10" ht="15.75" x14ac:dyDescent="0.25">
      <c r="A134" s="91"/>
      <c r="B134" s="91"/>
      <c r="C134" s="91"/>
      <c r="D134" s="91"/>
      <c r="E134" s="91"/>
      <c r="F134" s="91"/>
      <c r="G134" s="91"/>
      <c r="H134" s="91"/>
      <c r="I134" s="91"/>
      <c r="J134" s="91"/>
    </row>
    <row r="135" spans="1:10" ht="15.75" x14ac:dyDescent="0.25">
      <c r="A135" s="111" t="s">
        <v>163</v>
      </c>
      <c r="B135" s="111"/>
      <c r="C135" s="111"/>
      <c r="D135" s="111"/>
      <c r="E135" s="111"/>
      <c r="F135" s="111"/>
      <c r="G135" s="111"/>
      <c r="H135" s="111"/>
      <c r="I135" s="111"/>
      <c r="J135" s="111"/>
    </row>
    <row r="136" spans="1:10" ht="15.75" x14ac:dyDescent="0.25">
      <c r="A136" s="111" t="s">
        <v>141</v>
      </c>
      <c r="B136" s="111"/>
      <c r="C136" s="111"/>
      <c r="D136" s="111"/>
      <c r="E136" s="111"/>
      <c r="F136" s="111"/>
      <c r="G136" s="111"/>
      <c r="H136" s="111"/>
      <c r="I136" s="111"/>
      <c r="J136" s="111"/>
    </row>
    <row r="137" spans="1:10" ht="15.75" x14ac:dyDescent="0.25">
      <c r="A137" s="112" t="s">
        <v>142</v>
      </c>
      <c r="B137" s="112"/>
      <c r="C137" s="112"/>
      <c r="D137" s="112"/>
      <c r="E137" s="112"/>
      <c r="F137" s="112"/>
      <c r="G137" s="112"/>
      <c r="H137" s="112"/>
      <c r="I137" s="112"/>
      <c r="J137" s="112"/>
    </row>
    <row r="138" spans="1:10" ht="15.75" x14ac:dyDescent="0.25">
      <c r="A138" s="112" t="s">
        <v>143</v>
      </c>
      <c r="B138" s="112"/>
      <c r="C138" s="112"/>
      <c r="D138" s="112"/>
      <c r="E138" s="112"/>
      <c r="F138" s="112"/>
      <c r="G138" s="112"/>
      <c r="H138" s="112"/>
      <c r="I138" s="112"/>
      <c r="J138" s="112"/>
    </row>
    <row r="139" spans="1:10" ht="15.75" x14ac:dyDescent="0.25">
      <c r="A139" s="112" t="s">
        <v>144</v>
      </c>
      <c r="B139" s="112"/>
      <c r="C139" s="112"/>
      <c r="D139" s="112"/>
      <c r="E139" s="112"/>
      <c r="F139" s="112"/>
      <c r="G139" s="112"/>
      <c r="H139" s="112"/>
      <c r="I139" s="112"/>
      <c r="J139" s="112"/>
    </row>
    <row r="140" spans="1:10" x14ac:dyDescent="0.25">
      <c r="A140" s="106"/>
      <c r="B140" s="106"/>
      <c r="C140" s="106"/>
      <c r="D140" s="106"/>
      <c r="E140" s="106"/>
      <c r="F140" s="106"/>
      <c r="G140" s="106"/>
      <c r="H140" s="106"/>
      <c r="I140" s="106"/>
      <c r="J140" s="106"/>
    </row>
    <row r="141" spans="1:10" x14ac:dyDescent="0.25">
      <c r="A141" s="106"/>
      <c r="B141" s="106"/>
      <c r="C141" s="106"/>
      <c r="D141" s="106"/>
      <c r="E141" s="106"/>
      <c r="F141" s="106"/>
      <c r="G141" s="106"/>
      <c r="H141" s="106"/>
      <c r="I141" s="106"/>
      <c r="J141" s="106"/>
    </row>
    <row r="142" spans="1:10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</row>
    <row r="143" spans="1:10" ht="15.75" x14ac:dyDescent="0.25">
      <c r="A143" s="113" t="s">
        <v>111</v>
      </c>
      <c r="B143" s="113"/>
      <c r="C143" s="113"/>
      <c r="D143" s="113"/>
      <c r="E143" s="113"/>
      <c r="F143" s="113"/>
      <c r="G143" s="113"/>
      <c r="H143" s="113"/>
      <c r="I143" s="113"/>
      <c r="J143" s="113"/>
    </row>
    <row r="144" spans="1:10" ht="15.75" x14ac:dyDescent="0.25">
      <c r="A144" s="113" t="s">
        <v>145</v>
      </c>
      <c r="B144" s="113"/>
      <c r="C144" s="113"/>
      <c r="D144" s="113"/>
      <c r="E144" s="113"/>
      <c r="F144" s="113"/>
      <c r="G144" s="113"/>
      <c r="H144" s="113"/>
      <c r="I144" s="113"/>
      <c r="J144" s="113"/>
    </row>
    <row r="146" spans="1:10" ht="15.75" x14ac:dyDescent="0.25">
      <c r="A146" s="111" t="s">
        <v>164</v>
      </c>
      <c r="B146" s="111"/>
      <c r="C146" s="111"/>
      <c r="D146" s="111"/>
      <c r="E146" s="111"/>
      <c r="F146" s="111"/>
      <c r="G146" s="111"/>
      <c r="H146" s="111"/>
      <c r="I146" s="111"/>
      <c r="J146" s="111"/>
    </row>
    <row r="147" spans="1:10" ht="15.75" x14ac:dyDescent="0.25">
      <c r="A147" s="111" t="s">
        <v>146</v>
      </c>
      <c r="B147" s="111"/>
      <c r="C147" s="111"/>
      <c r="D147" s="111"/>
      <c r="E147" s="111"/>
      <c r="F147" s="111"/>
      <c r="G147" s="111"/>
      <c r="H147" s="111"/>
      <c r="I147" s="111"/>
      <c r="J147" s="111"/>
    </row>
    <row r="148" spans="1:10" ht="15.75" customHeight="1" x14ac:dyDescent="0.25">
      <c r="A148" s="111" t="s">
        <v>147</v>
      </c>
      <c r="B148" s="111"/>
      <c r="C148" s="111"/>
      <c r="D148" s="111"/>
      <c r="E148" s="111"/>
      <c r="F148" s="111"/>
      <c r="G148" s="111"/>
      <c r="H148" s="111"/>
      <c r="I148" s="111"/>
      <c r="J148" s="111"/>
    </row>
    <row r="149" spans="1:10" ht="15.75" x14ac:dyDescent="0.25">
      <c r="A149" s="112" t="s">
        <v>148</v>
      </c>
      <c r="B149" s="112"/>
      <c r="C149" s="112"/>
      <c r="D149" s="112"/>
      <c r="E149" s="112"/>
      <c r="F149" s="112"/>
      <c r="G149" s="112"/>
      <c r="H149" s="112"/>
      <c r="I149" s="112"/>
      <c r="J149" s="112"/>
    </row>
    <row r="150" spans="1:10" ht="15.75" x14ac:dyDescent="0.25">
      <c r="A150" s="91"/>
      <c r="B150" s="91"/>
      <c r="C150" s="91"/>
      <c r="D150" s="91"/>
      <c r="E150" s="91"/>
      <c r="F150" s="91"/>
      <c r="G150" s="91"/>
      <c r="H150" s="91"/>
      <c r="I150" s="91"/>
      <c r="J150" s="91"/>
    </row>
    <row r="151" spans="1:10" ht="15.75" x14ac:dyDescent="0.25">
      <c r="A151" s="111" t="s">
        <v>165</v>
      </c>
      <c r="B151" s="111"/>
      <c r="C151" s="111"/>
      <c r="D151" s="111"/>
      <c r="E151" s="111"/>
      <c r="F151" s="111"/>
      <c r="G151" s="111"/>
      <c r="H151" s="111"/>
      <c r="I151" s="111"/>
      <c r="J151" s="111"/>
    </row>
    <row r="152" spans="1:10" ht="15.75" x14ac:dyDescent="0.25">
      <c r="A152" s="111" t="s">
        <v>149</v>
      </c>
      <c r="B152" s="111"/>
      <c r="C152" s="111"/>
      <c r="D152" s="111"/>
      <c r="E152" s="111"/>
      <c r="F152" s="111"/>
      <c r="G152" s="111"/>
      <c r="H152" s="111"/>
      <c r="I152" s="111"/>
      <c r="J152" s="111"/>
    </row>
    <row r="153" spans="1:10" ht="15.75" x14ac:dyDescent="0.25">
      <c r="A153" s="111" t="s">
        <v>150</v>
      </c>
      <c r="B153" s="111"/>
      <c r="C153" s="111"/>
      <c r="D153" s="111"/>
      <c r="E153" s="111"/>
      <c r="F153" s="111"/>
      <c r="G153" s="111"/>
      <c r="H153" s="111"/>
      <c r="I153" s="111"/>
      <c r="J153" s="111"/>
    </row>
    <row r="154" spans="1:10" ht="15.75" x14ac:dyDescent="0.25">
      <c r="A154" s="112" t="s">
        <v>151</v>
      </c>
      <c r="B154" s="112"/>
      <c r="C154" s="112"/>
      <c r="D154" s="112"/>
      <c r="E154" s="112"/>
      <c r="F154" s="112"/>
      <c r="G154" s="112"/>
      <c r="H154" s="112"/>
      <c r="I154" s="112"/>
      <c r="J154" s="112"/>
    </row>
    <row r="155" spans="1:10" ht="15.75" x14ac:dyDescent="0.25">
      <c r="A155" s="111" t="s">
        <v>152</v>
      </c>
      <c r="B155" s="111"/>
      <c r="C155" s="111"/>
      <c r="D155" s="111"/>
      <c r="E155" s="111"/>
      <c r="F155" s="111"/>
      <c r="G155" s="111"/>
      <c r="H155" s="111"/>
      <c r="I155" s="111"/>
      <c r="J155" s="111"/>
    </row>
    <row r="156" spans="1:10" ht="15" customHeight="1" x14ac:dyDescent="0.25">
      <c r="A156" s="112" t="s">
        <v>169</v>
      </c>
      <c r="B156" s="112"/>
      <c r="C156" s="112"/>
      <c r="D156" s="112"/>
      <c r="E156" s="112"/>
      <c r="F156" s="112"/>
      <c r="G156" s="112"/>
      <c r="H156" s="112"/>
      <c r="I156" s="112"/>
      <c r="J156" s="112"/>
    </row>
    <row r="157" spans="1:10" x14ac:dyDescent="0.25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</row>
    <row r="158" spans="1:10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</row>
    <row r="159" spans="1:10" x14ac:dyDescent="0.25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</row>
    <row r="161" spans="1:11" x14ac:dyDescent="0.25">
      <c r="A161" s="89"/>
      <c r="B161" s="18"/>
      <c r="C161" s="18"/>
      <c r="D161" s="18"/>
      <c r="E161" s="18"/>
      <c r="F161" s="18"/>
      <c r="G161" s="18"/>
      <c r="H161" s="18"/>
      <c r="I161" s="18"/>
      <c r="J161" s="18"/>
    </row>
    <row r="162" spans="1:11" ht="15.75" x14ac:dyDescent="0.25">
      <c r="A162" s="113" t="s">
        <v>153</v>
      </c>
      <c r="B162" s="113"/>
      <c r="C162" s="113"/>
      <c r="D162" s="113"/>
      <c r="E162" s="113"/>
      <c r="F162" s="113"/>
      <c r="G162" s="113"/>
      <c r="H162" s="113"/>
      <c r="I162" s="113"/>
      <c r="J162" s="113"/>
    </row>
    <row r="163" spans="1:11" ht="15.75" x14ac:dyDescent="0.25">
      <c r="A163" s="113" t="s">
        <v>154</v>
      </c>
      <c r="B163" s="113"/>
      <c r="C163" s="113"/>
      <c r="D163" s="113"/>
      <c r="E163" s="113"/>
      <c r="F163" s="113"/>
      <c r="G163" s="113"/>
      <c r="H163" s="113"/>
      <c r="I163" s="113"/>
      <c r="J163" s="113"/>
    </row>
    <row r="164" spans="1:11" x14ac:dyDescent="0.25">
      <c r="A164" s="105"/>
      <c r="B164" s="105"/>
      <c r="C164" s="105"/>
      <c r="D164" s="105"/>
      <c r="E164" s="105"/>
      <c r="F164" s="105"/>
      <c r="G164" s="105"/>
      <c r="H164" s="105"/>
      <c r="I164" s="105"/>
      <c r="J164" s="105"/>
    </row>
    <row r="165" spans="1:11" ht="15.75" x14ac:dyDescent="0.25">
      <c r="A165" s="111" t="s">
        <v>166</v>
      </c>
      <c r="B165" s="111"/>
      <c r="C165" s="111"/>
      <c r="D165" s="111"/>
      <c r="E165" s="111"/>
      <c r="F165" s="111"/>
      <c r="G165" s="111"/>
      <c r="H165" s="111"/>
      <c r="I165" s="111"/>
      <c r="J165" s="111"/>
    </row>
    <row r="166" spans="1:11" ht="15.75" x14ac:dyDescent="0.25">
      <c r="A166" s="111" t="s">
        <v>155</v>
      </c>
      <c r="B166" s="111"/>
      <c r="C166" s="111"/>
      <c r="D166" s="111"/>
      <c r="E166" s="111"/>
      <c r="F166" s="111"/>
      <c r="G166" s="111"/>
      <c r="H166" s="111"/>
      <c r="I166" s="111"/>
      <c r="J166" s="111"/>
    </row>
    <row r="167" spans="1:11" ht="15.75" x14ac:dyDescent="0.25">
      <c r="A167" s="112" t="s">
        <v>156</v>
      </c>
      <c r="B167" s="112"/>
      <c r="C167" s="112"/>
      <c r="D167" s="112"/>
      <c r="E167" s="112"/>
      <c r="F167" s="112"/>
      <c r="G167" s="112"/>
      <c r="H167" s="112"/>
      <c r="I167" s="112"/>
      <c r="J167" s="112"/>
    </row>
    <row r="168" spans="1:11" ht="15.75" x14ac:dyDescent="0.25">
      <c r="A168" s="113" t="s">
        <v>157</v>
      </c>
      <c r="B168" s="113"/>
      <c r="C168" s="113"/>
      <c r="D168" s="113"/>
      <c r="E168" s="113"/>
      <c r="F168" s="113"/>
      <c r="G168" s="113"/>
      <c r="H168" s="113"/>
      <c r="I168" s="113"/>
      <c r="J168" s="113"/>
    </row>
    <row r="169" spans="1:11" ht="15.75" x14ac:dyDescent="0.25">
      <c r="K169" s="9"/>
    </row>
    <row r="170" spans="1:11" ht="15.75" x14ac:dyDescent="0.25">
      <c r="H170" s="91" t="s">
        <v>167</v>
      </c>
      <c r="I170" s="91"/>
      <c r="J170" s="91"/>
      <c r="K170" s="9"/>
    </row>
    <row r="171" spans="1:11" ht="15.75" x14ac:dyDescent="0.25">
      <c r="H171" s="91" t="s">
        <v>158</v>
      </c>
      <c r="I171" s="91"/>
      <c r="J171" s="91"/>
      <c r="K171" s="9"/>
    </row>
    <row r="172" spans="1:11" ht="15.75" x14ac:dyDescent="0.25">
      <c r="F172" s="9"/>
      <c r="G172" s="9"/>
      <c r="H172" s="91" t="s">
        <v>168</v>
      </c>
      <c r="I172" s="91"/>
      <c r="J172" s="91"/>
      <c r="K172" s="9"/>
    </row>
    <row r="173" spans="1:11" ht="15.75" x14ac:dyDescent="0.25">
      <c r="F173" s="9"/>
      <c r="G173" s="9"/>
      <c r="H173" s="9"/>
      <c r="K173" s="9"/>
    </row>
    <row r="174" spans="1:11" ht="15.75" x14ac:dyDescent="0.25">
      <c r="F174" s="9"/>
      <c r="G174" s="9"/>
      <c r="H174" s="9"/>
    </row>
    <row r="177" spans="10:22" ht="15.75" x14ac:dyDescent="0.25">
      <c r="K177" s="9"/>
    </row>
    <row r="180" spans="10:22" ht="15.75" customHeight="1" x14ac:dyDescent="0.25">
      <c r="J180" s="9"/>
      <c r="O180" s="9"/>
      <c r="P180" s="9"/>
      <c r="Q180" s="9"/>
      <c r="R180" s="9"/>
      <c r="S180" s="9"/>
      <c r="T180" s="9"/>
      <c r="U180" s="9"/>
      <c r="V180" s="9"/>
    </row>
  </sheetData>
  <mergeCells count="158">
    <mergeCell ref="C8:E8"/>
    <mergeCell ref="C9:E9"/>
    <mergeCell ref="C10:F10"/>
    <mergeCell ref="C11:F11"/>
    <mergeCell ref="C12:F12"/>
    <mergeCell ref="C13:F13"/>
    <mergeCell ref="B1:J1"/>
    <mergeCell ref="B2:J2"/>
    <mergeCell ref="B5:B7"/>
    <mergeCell ref="C5:F7"/>
    <mergeCell ref="G5:G6"/>
    <mergeCell ref="H5:H6"/>
    <mergeCell ref="I5:I6"/>
    <mergeCell ref="J5:J6"/>
    <mergeCell ref="C20:F20"/>
    <mergeCell ref="C21:F21"/>
    <mergeCell ref="C22:F22"/>
    <mergeCell ref="C23:F23"/>
    <mergeCell ref="C24:F24"/>
    <mergeCell ref="C25:E25"/>
    <mergeCell ref="C14:F14"/>
    <mergeCell ref="C15:F15"/>
    <mergeCell ref="C16:E16"/>
    <mergeCell ref="C17:F17"/>
    <mergeCell ref="C18:E18"/>
    <mergeCell ref="C19:F19"/>
    <mergeCell ref="C26:F26"/>
    <mergeCell ref="B29:J29"/>
    <mergeCell ref="B30:J30"/>
    <mergeCell ref="B32:B34"/>
    <mergeCell ref="C32:F34"/>
    <mergeCell ref="G32:G33"/>
    <mergeCell ref="H32:H33"/>
    <mergeCell ref="I32:I33"/>
    <mergeCell ref="J32:J33"/>
    <mergeCell ref="C41:E41"/>
    <mergeCell ref="C42:E42"/>
    <mergeCell ref="C43:E43"/>
    <mergeCell ref="C44:F44"/>
    <mergeCell ref="C45:F45"/>
    <mergeCell ref="C46:E46"/>
    <mergeCell ref="C35:F35"/>
    <mergeCell ref="C36:F36"/>
    <mergeCell ref="C37:E37"/>
    <mergeCell ref="C38:F38"/>
    <mergeCell ref="C39:F39"/>
    <mergeCell ref="C40:F40"/>
    <mergeCell ref="C53:E53"/>
    <mergeCell ref="C54:F54"/>
    <mergeCell ref="C55:F55"/>
    <mergeCell ref="C56:F56"/>
    <mergeCell ref="C57:F57"/>
    <mergeCell ref="C58:F58"/>
    <mergeCell ref="C47:E47"/>
    <mergeCell ref="C48:E48"/>
    <mergeCell ref="C49:F49"/>
    <mergeCell ref="C50:E50"/>
    <mergeCell ref="C51:E51"/>
    <mergeCell ref="C52:E52"/>
    <mergeCell ref="C65:F65"/>
    <mergeCell ref="C66:F66"/>
    <mergeCell ref="C67:F67"/>
    <mergeCell ref="C68:F68"/>
    <mergeCell ref="C69:F69"/>
    <mergeCell ref="C70:F70"/>
    <mergeCell ref="C59:F59"/>
    <mergeCell ref="C60:F60"/>
    <mergeCell ref="C61:F61"/>
    <mergeCell ref="C62:F62"/>
    <mergeCell ref="C63:F63"/>
    <mergeCell ref="C64:F64"/>
    <mergeCell ref="C77:F77"/>
    <mergeCell ref="C78:F78"/>
    <mergeCell ref="C79:E79"/>
    <mergeCell ref="C80:E80"/>
    <mergeCell ref="C82:F82"/>
    <mergeCell ref="C83:F83"/>
    <mergeCell ref="C71:F71"/>
    <mergeCell ref="C72:F72"/>
    <mergeCell ref="C73:F73"/>
    <mergeCell ref="C74:F74"/>
    <mergeCell ref="C75:F75"/>
    <mergeCell ref="C76:F76"/>
    <mergeCell ref="C91:F91"/>
    <mergeCell ref="C92:F92"/>
    <mergeCell ref="C93:F93"/>
    <mergeCell ref="C94:E94"/>
    <mergeCell ref="C95:E95"/>
    <mergeCell ref="C96:E96"/>
    <mergeCell ref="B85:J85"/>
    <mergeCell ref="A86:J86"/>
    <mergeCell ref="B88:B90"/>
    <mergeCell ref="C88:F90"/>
    <mergeCell ref="G88:G89"/>
    <mergeCell ref="H88:H89"/>
    <mergeCell ref="I88:I89"/>
    <mergeCell ref="J88:J89"/>
    <mergeCell ref="C103:E103"/>
    <mergeCell ref="C104:F104"/>
    <mergeCell ref="A108:J108"/>
    <mergeCell ref="A109:J109"/>
    <mergeCell ref="A111:J111"/>
    <mergeCell ref="A112:J112"/>
    <mergeCell ref="C97:E97"/>
    <mergeCell ref="C98:F98"/>
    <mergeCell ref="C99:F99"/>
    <mergeCell ref="C100:F100"/>
    <mergeCell ref="C101:E101"/>
    <mergeCell ref="C102:E102"/>
    <mergeCell ref="A120:J120"/>
    <mergeCell ref="A122:J122"/>
    <mergeCell ref="A123:J123"/>
    <mergeCell ref="A126:J126"/>
    <mergeCell ref="A127:J127"/>
    <mergeCell ref="A128:J128"/>
    <mergeCell ref="A113:J113"/>
    <mergeCell ref="A114:J114"/>
    <mergeCell ref="A115:J115"/>
    <mergeCell ref="A116:J116"/>
    <mergeCell ref="A118:J118"/>
    <mergeCell ref="A119:J119"/>
    <mergeCell ref="A136:J136"/>
    <mergeCell ref="A137:J137"/>
    <mergeCell ref="A138:J138"/>
    <mergeCell ref="A139:J139"/>
    <mergeCell ref="A140:J140"/>
    <mergeCell ref="A141:J141"/>
    <mergeCell ref="A129:J129"/>
    <mergeCell ref="A131:J131"/>
    <mergeCell ref="A132:J132"/>
    <mergeCell ref="A133:J133"/>
    <mergeCell ref="A134:J134"/>
    <mergeCell ref="A135:J135"/>
    <mergeCell ref="A150:J150"/>
    <mergeCell ref="A151:J151"/>
    <mergeCell ref="A152:J152"/>
    <mergeCell ref="A153:J153"/>
    <mergeCell ref="A154:J154"/>
    <mergeCell ref="A155:J155"/>
    <mergeCell ref="A143:J143"/>
    <mergeCell ref="A144:J144"/>
    <mergeCell ref="A146:J146"/>
    <mergeCell ref="A147:J147"/>
    <mergeCell ref="A148:J148"/>
    <mergeCell ref="A149:J149"/>
    <mergeCell ref="H170:J170"/>
    <mergeCell ref="H171:J171"/>
    <mergeCell ref="H172:J172"/>
    <mergeCell ref="A165:J165"/>
    <mergeCell ref="A166:J166"/>
    <mergeCell ref="A167:J167"/>
    <mergeCell ref="A168:J168"/>
    <mergeCell ref="A156:J156"/>
    <mergeCell ref="A157:J157"/>
    <mergeCell ref="A159:J159"/>
    <mergeCell ref="A162:J162"/>
    <mergeCell ref="A163:J163"/>
    <mergeCell ref="A164:J164"/>
  </mergeCells>
  <pageMargins left="0.31496062992125984" right="0.15748031496062992" top="0.74803149606299213" bottom="0.74803149606299213" header="0.31496062992125984" footer="0.31496062992125984"/>
  <pageSetup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Naslovna</vt:lpstr>
      <vt:lpstr>Plan</vt:lpstr>
      <vt:lpstr>Financijski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2024-10-31T08:51:19Z</cp:lastPrinted>
  <dcterms:created xsi:type="dcterms:W3CDTF">2024-10-30T11:22:25Z</dcterms:created>
  <dcterms:modified xsi:type="dcterms:W3CDTF">2024-10-31T08:58:52Z</dcterms:modified>
</cp:coreProperties>
</file>